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hm0004\SynologyDrive\_KATEDRA EKONOMIE A VEŘEJNÉ SPRÁVY (od 09_2021)\_VÝUKA\_Letní semestr\NPEVS_Ekonomika odvětví veřejného sektoru\2024_2025\"/>
    </mc:Choice>
  </mc:AlternateContent>
  <xr:revisionPtr revIDLastSave="0" documentId="13_ncr:1_{D5656F51-CA59-4F4A-AA3D-31FAE3AAA1B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Docházka" sheetId="1" r:id="rId1"/>
    <sheet name="Průběžný tes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8" i="3"/>
  <c r="C9" i="3"/>
  <c r="C10" i="3"/>
  <c r="C11" i="3"/>
  <c r="C12" i="3"/>
  <c r="C13" i="3"/>
  <c r="C14" i="3"/>
  <c r="C15" i="3"/>
  <c r="C16" i="3"/>
  <c r="C17" i="3"/>
  <c r="C18" i="3"/>
  <c r="C6" i="3"/>
  <c r="B7" i="3"/>
  <c r="B8" i="3"/>
  <c r="B9" i="3"/>
  <c r="B10" i="3"/>
  <c r="B11" i="3"/>
  <c r="B12" i="3"/>
  <c r="B13" i="3"/>
  <c r="B14" i="3"/>
  <c r="B15" i="3"/>
  <c r="B16" i="3"/>
  <c r="B17" i="3"/>
  <c r="B18" i="3"/>
  <c r="B6" i="3"/>
  <c r="Q7" i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Q17" i="1"/>
  <c r="R17" i="1" s="1"/>
  <c r="Q18" i="1"/>
  <c r="R18" i="1" s="1"/>
  <c r="R7" i="1"/>
  <c r="R16" i="1"/>
  <c r="Q6" i="1"/>
  <c r="R6" i="1" s="1"/>
</calcChain>
</file>

<file path=xl/sharedStrings.xml><?xml version="1.0" encoding="utf-8"?>
<sst xmlns="http://schemas.openxmlformats.org/spreadsheetml/2006/main" count="139" uniqueCount="55">
  <si>
    <t xml:space="preserve">Pořadí </t>
  </si>
  <si>
    <t>UČO</t>
  </si>
  <si>
    <t xml:space="preserve">Příjmení a jméno studenta </t>
  </si>
  <si>
    <t>ANO (splněno) / NE (nesplněno)</t>
  </si>
  <si>
    <t xml:space="preserve">1. </t>
  </si>
  <si>
    <t>2.</t>
  </si>
  <si>
    <t xml:space="preserve">3. </t>
  </si>
  <si>
    <t xml:space="preserve">4. </t>
  </si>
  <si>
    <t xml:space="preserve">5. </t>
  </si>
  <si>
    <t>celkem</t>
  </si>
  <si>
    <t xml:space="preserve">Docházka - semináře Ekonomika odvětví veřejného sektoru NPEVS </t>
  </si>
  <si>
    <t>Bodové hodnocení ze zpracování otázek a průběžného testu - semináře Ekonomika odvětví veřejného sektoru NPEVS</t>
  </si>
  <si>
    <t>Bílková Vanessa</t>
  </si>
  <si>
    <t>Blažková Kateřina</t>
  </si>
  <si>
    <t>Doláková Nela</t>
  </si>
  <si>
    <t>Horáková Tereza</t>
  </si>
  <si>
    <t>Chromik Jakub</t>
  </si>
  <si>
    <t>Kubešová Klára</t>
  </si>
  <si>
    <t>Kubíček Filip</t>
  </si>
  <si>
    <t>Michalík Denis</t>
  </si>
  <si>
    <t>Pokorná Kristýna</t>
  </si>
  <si>
    <t>Pszczółka Marek</t>
  </si>
  <si>
    <t>Sikorová Kateřina</t>
  </si>
  <si>
    <t>Vachtarčíková Karolína</t>
  </si>
  <si>
    <t>Zembovská Markéta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</si>
  <si>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</si>
  <si>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</si>
  <si>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</si>
  <si>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</si>
  <si>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</si>
  <si>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</si>
  <si>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</si>
  <si>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</si>
  <si>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>19.2.</t>
  </si>
  <si>
    <t>26.2.</t>
  </si>
  <si>
    <t>5.3.</t>
  </si>
  <si>
    <t>12.3.</t>
  </si>
  <si>
    <t>19.3.</t>
  </si>
  <si>
    <t>26.3.</t>
  </si>
  <si>
    <t>2.4.</t>
  </si>
  <si>
    <t>9.4.</t>
  </si>
  <si>
    <t>16.4.</t>
  </si>
  <si>
    <t>23.4.</t>
  </si>
  <si>
    <t>30.4.</t>
  </si>
  <si>
    <t>7.5.</t>
  </si>
  <si>
    <t>14.5.</t>
  </si>
  <si>
    <t>SC</t>
  </si>
  <si>
    <t>x</t>
  </si>
  <si>
    <t>PN</t>
  </si>
  <si>
    <t xml:space="preserve">2. </t>
  </si>
  <si>
    <t xml:space="preserve">číslo otázky </t>
  </si>
  <si>
    <t>státnice nanečisto (0-30)</t>
  </si>
  <si>
    <t xml:space="preserve">datum zkoušení </t>
  </si>
  <si>
    <t>23.4. od 12:00</t>
  </si>
  <si>
    <t>7.5. od 12:15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</si>
</sst>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3"/>
      <color rgb="FF9C0006"/>
      <name val="Times New Roman"/>
      <family val="1"/>
      <charset val="238"/>
    </font>
    <font>
      <sz val="13"/>
      <color rgb="FF9C0006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sz val="13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9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0" fillId="0" borderId="1" xfId="0" applyBorder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9" fontId="11" fillId="0" borderId="1" xfId="2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4" borderId="1" xfId="0" applyFont="1" applyFill="1" applyBorder="1"/>
    <xf numFmtId="1" fontId="2" fillId="0" borderId="1" xfId="0" applyNumberFormat="1" applyFont="1" applyBorder="1"/>
    <xf numFmtId="0" fontId="3" fillId="3" borderId="0" xfId="0" applyFont="1" applyFill="1"/>
    <xf numFmtId="14" fontId="5" fillId="5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</cellXfs>
  <cellStyles count="3">
    <cellStyle name="Normální" xfId="0" builtinId="0"/>
    <cellStyle name="Procenta" xfId="2" builtinId="5"/>
    <cellStyle name="Špatně" xfId="1" builtinId="27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zoomScale="85" zoomScaleNormal="85" workbookViewId="0">
      <selection activeCell="L24" sqref="L24"/>
    </sheetView>
  </sheetViews>
  <sheetFormatPr defaultRowHeight="14.5" x14ac:dyDescent="0.35"/>
  <cols>
    <col min="2" max="2" width="10.1796875" customWidth="1"/>
    <col min="3" max="3" width="30.26953125" bestFit="1" customWidth="1"/>
    <col min="4" max="16" width="12.7265625" bestFit="1" customWidth="1"/>
    <col min="17" max="17" width="26.1796875" customWidth="1"/>
    <col min="18" max="18" width="35.7265625" bestFit="1" customWidth="1"/>
  </cols>
  <sheetData>
    <row r="1" spans="1:18" ht="16.5" x14ac:dyDescent="0.3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2.5" x14ac:dyDescent="0.45">
      <c r="A2" s="22" t="s">
        <v>10</v>
      </c>
      <c r="B2" s="22"/>
      <c r="C2" s="22"/>
      <c r="D2" s="22"/>
      <c r="E2" s="22"/>
      <c r="F2" s="22"/>
      <c r="G2" s="22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6.5" x14ac:dyDescent="0.35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6.5" x14ac:dyDescent="0.35">
      <c r="A4" s="1"/>
      <c r="B4" s="2"/>
      <c r="C4" s="2"/>
      <c r="D4" s="3"/>
      <c r="E4" s="3"/>
      <c r="F4" s="3"/>
      <c r="G4" s="3"/>
      <c r="H4" s="17" t="s">
        <v>46</v>
      </c>
      <c r="I4" s="17" t="s">
        <v>48</v>
      </c>
      <c r="J4" s="3"/>
      <c r="K4" s="3"/>
      <c r="L4" s="3"/>
      <c r="M4" s="3"/>
      <c r="N4" s="3"/>
      <c r="O4" s="3"/>
      <c r="P4" s="3"/>
      <c r="Q4" s="3"/>
      <c r="R4" s="3"/>
    </row>
    <row r="5" spans="1:18" ht="16.5" x14ac:dyDescent="0.35">
      <c r="A5" s="14" t="s">
        <v>0</v>
      </c>
      <c r="B5" s="15" t="s">
        <v>1</v>
      </c>
      <c r="C5" s="14" t="s">
        <v>2</v>
      </c>
      <c r="D5" s="23" t="s">
        <v>33</v>
      </c>
      <c r="E5" s="16" t="s">
        <v>34</v>
      </c>
      <c r="F5" s="16" t="s">
        <v>35</v>
      </c>
      <c r="G5" s="16" t="s">
        <v>36</v>
      </c>
      <c r="H5" s="23" t="s">
        <v>37</v>
      </c>
      <c r="I5" s="23" t="s">
        <v>38</v>
      </c>
      <c r="J5" s="16" t="s">
        <v>39</v>
      </c>
      <c r="K5" s="16" t="s">
        <v>40</v>
      </c>
      <c r="L5" s="16" t="s">
        <v>41</v>
      </c>
      <c r="M5" s="16" t="s">
        <v>42</v>
      </c>
      <c r="N5" s="16" t="s">
        <v>43</v>
      </c>
      <c r="O5" s="16" t="s">
        <v>44</v>
      </c>
      <c r="P5" s="16" t="s">
        <v>45</v>
      </c>
      <c r="Q5" s="7" t="s">
        <v>9</v>
      </c>
      <c r="R5" s="4" t="s">
        <v>3</v>
      </c>
    </row>
    <row r="6" spans="1:18" ht="16.5" x14ac:dyDescent="0.35">
      <c r="A6" s="20" t="s">
        <v>4</v>
      </c>
      <c r="B6" s="5">
        <v>59433</v>
      </c>
      <c r="C6" s="13" t="s">
        <v>12</v>
      </c>
      <c r="D6" s="24"/>
      <c r="E6" s="5" t="s">
        <v>47</v>
      </c>
      <c r="F6" s="5" t="s">
        <v>47</v>
      </c>
      <c r="G6" s="5" t="s">
        <v>47</v>
      </c>
      <c r="H6" s="24" t="s">
        <v>47</v>
      </c>
      <c r="I6" s="24" t="s">
        <v>47</v>
      </c>
      <c r="J6" s="5" t="s">
        <v>47</v>
      </c>
      <c r="K6" s="5" t="s">
        <v>47</v>
      </c>
      <c r="L6" s="5"/>
      <c r="M6" s="12"/>
      <c r="N6" s="12"/>
      <c r="O6" s="11"/>
      <c r="P6" s="5"/>
      <c r="Q6" s="18">
        <f>COUNTA(E6:P6)/11</f>
        <v>0.63636363636363635</v>
      </c>
      <c r="R6" s="19" t="str">
        <f>IF(Q6&lt;=57%,"NE",IF(Q6&gt;=58%,"ANO"))</f>
        <v>ANO</v>
      </c>
    </row>
    <row r="7" spans="1:18" ht="16.5" x14ac:dyDescent="0.35">
      <c r="A7" s="20" t="s">
        <v>5</v>
      </c>
      <c r="B7" s="5">
        <v>67617</v>
      </c>
      <c r="C7" s="13" t="s">
        <v>13</v>
      </c>
      <c r="D7" s="24"/>
      <c r="E7" s="9"/>
      <c r="F7" s="9"/>
      <c r="G7" s="9"/>
      <c r="H7" s="24"/>
      <c r="I7" s="24"/>
      <c r="J7" s="9"/>
      <c r="K7" s="9"/>
      <c r="L7" s="5"/>
      <c r="M7" s="9"/>
      <c r="N7" s="9"/>
      <c r="O7" s="9"/>
      <c r="P7" s="5"/>
      <c r="Q7" s="18">
        <f t="shared" ref="Q7:Q18" si="0">COUNTA(E7:P7)/11</f>
        <v>0</v>
      </c>
      <c r="R7" s="19" t="str">
        <f t="shared" ref="R7:R18" si="1">IF(Q7&lt;=57%,"NE",IF(Q7&gt;=58%,"ANO"))</f>
        <v>NE</v>
      </c>
    </row>
    <row r="8" spans="1:18" ht="16.5" x14ac:dyDescent="0.35">
      <c r="A8" s="20" t="s">
        <v>6</v>
      </c>
      <c r="B8" s="5">
        <v>59244</v>
      </c>
      <c r="C8" s="13" t="s">
        <v>14</v>
      </c>
      <c r="D8" s="24"/>
      <c r="E8" s="6" t="s">
        <v>47</v>
      </c>
      <c r="F8" s="6" t="s">
        <v>47</v>
      </c>
      <c r="G8" s="6" t="s">
        <v>47</v>
      </c>
      <c r="H8" s="24" t="s">
        <v>47</v>
      </c>
      <c r="I8" s="24" t="s">
        <v>47</v>
      </c>
      <c r="J8" s="12" t="s">
        <v>47</v>
      </c>
      <c r="K8" s="12" t="s">
        <v>47</v>
      </c>
      <c r="L8" s="11"/>
      <c r="M8" s="6"/>
      <c r="N8" s="6"/>
      <c r="O8" s="6"/>
      <c r="P8" s="5"/>
      <c r="Q8" s="18">
        <f t="shared" si="0"/>
        <v>0.63636363636363635</v>
      </c>
      <c r="R8" s="19" t="str">
        <f t="shared" si="1"/>
        <v>ANO</v>
      </c>
    </row>
    <row r="9" spans="1:18" ht="16.5" x14ac:dyDescent="0.35">
      <c r="A9" s="20" t="s">
        <v>7</v>
      </c>
      <c r="B9" s="5">
        <v>60059</v>
      </c>
      <c r="C9" s="13" t="s">
        <v>15</v>
      </c>
      <c r="D9" s="24"/>
      <c r="E9" s="6" t="s">
        <v>47</v>
      </c>
      <c r="F9" s="6" t="s">
        <v>47</v>
      </c>
      <c r="G9" s="6" t="s">
        <v>47</v>
      </c>
      <c r="H9" s="24" t="s">
        <v>47</v>
      </c>
      <c r="I9" s="24" t="s">
        <v>47</v>
      </c>
      <c r="J9" s="12"/>
      <c r="K9" s="12" t="s">
        <v>47</v>
      </c>
      <c r="L9" s="11" t="s">
        <v>47</v>
      </c>
      <c r="M9" s="6"/>
      <c r="N9" s="6"/>
      <c r="O9" s="6"/>
      <c r="P9" s="5"/>
      <c r="Q9" s="18">
        <f t="shared" si="0"/>
        <v>0.63636363636363635</v>
      </c>
      <c r="R9" s="19" t="str">
        <f t="shared" si="1"/>
        <v>ANO</v>
      </c>
    </row>
    <row r="10" spans="1:18" ht="16.5" x14ac:dyDescent="0.35">
      <c r="A10" s="20" t="s">
        <v>8</v>
      </c>
      <c r="B10" s="5">
        <v>55332</v>
      </c>
      <c r="C10" s="13" t="s">
        <v>16</v>
      </c>
      <c r="D10" s="24"/>
      <c r="E10" s="6" t="s">
        <v>47</v>
      </c>
      <c r="F10" s="6" t="s">
        <v>47</v>
      </c>
      <c r="G10" s="6" t="s">
        <v>47</v>
      </c>
      <c r="H10" s="24" t="s">
        <v>47</v>
      </c>
      <c r="I10" s="24" t="s">
        <v>47</v>
      </c>
      <c r="J10" s="12" t="s">
        <v>47</v>
      </c>
      <c r="K10" s="12" t="s">
        <v>47</v>
      </c>
      <c r="L10" s="11" t="s">
        <v>47</v>
      </c>
      <c r="M10" s="8"/>
      <c r="N10" s="8"/>
      <c r="O10" s="8"/>
      <c r="P10" s="5"/>
      <c r="Q10" s="18">
        <f t="shared" si="0"/>
        <v>0.72727272727272729</v>
      </c>
      <c r="R10" s="19" t="str">
        <f t="shared" si="1"/>
        <v>ANO</v>
      </c>
    </row>
    <row r="11" spans="1:18" ht="16.5" x14ac:dyDescent="0.35">
      <c r="A11" s="20" t="s">
        <v>25</v>
      </c>
      <c r="B11" s="5">
        <v>55394</v>
      </c>
      <c r="C11" s="13" t="s">
        <v>17</v>
      </c>
      <c r="D11" s="24"/>
      <c r="E11" s="6" t="s">
        <v>47</v>
      </c>
      <c r="F11" s="6" t="s">
        <v>47</v>
      </c>
      <c r="G11" s="6" t="s">
        <v>47</v>
      </c>
      <c r="H11" s="24" t="s">
        <v>47</v>
      </c>
      <c r="I11" s="24" t="s">
        <v>47</v>
      </c>
      <c r="J11" s="12" t="s">
        <v>47</v>
      </c>
      <c r="K11" s="12"/>
      <c r="L11" s="11" t="s">
        <v>47</v>
      </c>
      <c r="M11" s="8"/>
      <c r="N11" s="8"/>
      <c r="O11" s="8"/>
      <c r="P11" s="5"/>
      <c r="Q11" s="18">
        <f t="shared" si="0"/>
        <v>0.63636363636363635</v>
      </c>
      <c r="R11" s="19" t="str">
        <f t="shared" si="1"/>
        <v>ANO</v>
      </c>
    </row>
    <row r="12" spans="1:18" ht="16.5" x14ac:dyDescent="0.35">
      <c r="A12" s="20" t="s">
        <v>26</v>
      </c>
      <c r="B12" s="5">
        <v>59748</v>
      </c>
      <c r="C12" s="13" t="s">
        <v>18</v>
      </c>
      <c r="D12" s="24"/>
      <c r="E12" s="6" t="s">
        <v>47</v>
      </c>
      <c r="F12" s="6" t="s">
        <v>47</v>
      </c>
      <c r="G12" s="6"/>
      <c r="H12" s="24" t="s">
        <v>47</v>
      </c>
      <c r="I12" s="24" t="s">
        <v>47</v>
      </c>
      <c r="J12" s="12" t="s">
        <v>47</v>
      </c>
      <c r="K12" s="12"/>
      <c r="L12" s="11" t="s">
        <v>47</v>
      </c>
      <c r="M12" s="8"/>
      <c r="N12" s="8"/>
      <c r="O12" s="8"/>
      <c r="P12" s="5"/>
      <c r="Q12" s="18">
        <f t="shared" si="0"/>
        <v>0.54545454545454541</v>
      </c>
      <c r="R12" s="19" t="str">
        <f t="shared" si="1"/>
        <v>NE</v>
      </c>
    </row>
    <row r="13" spans="1:18" ht="16.5" x14ac:dyDescent="0.35">
      <c r="A13" s="20" t="s">
        <v>27</v>
      </c>
      <c r="B13" s="5">
        <v>60090</v>
      </c>
      <c r="C13" s="13" t="s">
        <v>19</v>
      </c>
      <c r="D13" s="24"/>
      <c r="E13" s="6"/>
      <c r="F13" s="6"/>
      <c r="G13" s="6"/>
      <c r="H13" s="24"/>
      <c r="I13" s="24"/>
      <c r="J13" s="12"/>
      <c r="K13" s="12"/>
      <c r="L13" s="11"/>
      <c r="M13" s="8"/>
      <c r="N13" s="8"/>
      <c r="O13" s="8"/>
      <c r="P13" s="5"/>
      <c r="Q13" s="18">
        <f t="shared" si="0"/>
        <v>0</v>
      </c>
      <c r="R13" s="19" t="str">
        <f t="shared" si="1"/>
        <v>NE</v>
      </c>
    </row>
    <row r="14" spans="1:18" ht="16.5" x14ac:dyDescent="0.35">
      <c r="A14" s="20" t="s">
        <v>28</v>
      </c>
      <c r="B14" s="5">
        <v>58930</v>
      </c>
      <c r="C14" s="13" t="s">
        <v>20</v>
      </c>
      <c r="D14" s="24"/>
      <c r="E14" s="6"/>
      <c r="F14" s="6"/>
      <c r="G14" s="6"/>
      <c r="H14" s="24"/>
      <c r="I14" s="24"/>
      <c r="J14" s="12"/>
      <c r="K14" s="12"/>
      <c r="L14" s="11"/>
      <c r="M14" s="8"/>
      <c r="N14" s="8"/>
      <c r="O14" s="8"/>
      <c r="P14" s="5"/>
      <c r="Q14" s="18">
        <f t="shared" si="0"/>
        <v>0</v>
      </c>
      <c r="R14" s="19" t="str">
        <f t="shared" si="1"/>
        <v>NE</v>
      </c>
    </row>
    <row r="15" spans="1:18" ht="16.5" x14ac:dyDescent="0.35">
      <c r="A15" s="20" t="s">
        <v>29</v>
      </c>
      <c r="B15" s="5">
        <v>59658</v>
      </c>
      <c r="C15" s="13" t="s">
        <v>21</v>
      </c>
      <c r="D15" s="24"/>
      <c r="E15" s="6" t="s">
        <v>47</v>
      </c>
      <c r="F15" s="6"/>
      <c r="G15" s="6" t="s">
        <v>47</v>
      </c>
      <c r="H15" s="24" t="s">
        <v>47</v>
      </c>
      <c r="I15" s="24" t="s">
        <v>47</v>
      </c>
      <c r="J15" s="12" t="s">
        <v>47</v>
      </c>
      <c r="K15" s="12" t="s">
        <v>47</v>
      </c>
      <c r="L15" s="11" t="s">
        <v>47</v>
      </c>
      <c r="M15" s="8"/>
      <c r="N15" s="8"/>
      <c r="O15" s="8"/>
      <c r="P15" s="5"/>
      <c r="Q15" s="18">
        <f t="shared" si="0"/>
        <v>0.63636363636363635</v>
      </c>
      <c r="R15" s="19" t="str">
        <f t="shared" si="1"/>
        <v>ANO</v>
      </c>
    </row>
    <row r="16" spans="1:18" ht="16.5" x14ac:dyDescent="0.35">
      <c r="A16" s="20" t="s">
        <v>30</v>
      </c>
      <c r="B16" s="5">
        <v>59076</v>
      </c>
      <c r="C16" s="13" t="s">
        <v>22</v>
      </c>
      <c r="D16" s="24"/>
      <c r="E16" s="6"/>
      <c r="F16" s="6"/>
      <c r="G16" s="6"/>
      <c r="H16" s="24"/>
      <c r="I16" s="24"/>
      <c r="J16" s="12"/>
      <c r="K16" s="12"/>
      <c r="L16" s="11"/>
      <c r="M16" s="8"/>
      <c r="N16" s="8"/>
      <c r="O16" s="8"/>
      <c r="P16" s="5"/>
      <c r="Q16" s="18">
        <f t="shared" si="0"/>
        <v>0</v>
      </c>
      <c r="R16" s="19" t="str">
        <f t="shared" si="1"/>
        <v>NE</v>
      </c>
    </row>
    <row r="17" spans="1:18" ht="16.5" x14ac:dyDescent="0.35">
      <c r="A17" s="20" t="s">
        <v>31</v>
      </c>
      <c r="B17" s="5">
        <v>59074</v>
      </c>
      <c r="C17" s="13" t="s">
        <v>23</v>
      </c>
      <c r="D17" s="24"/>
      <c r="E17" s="6" t="s">
        <v>47</v>
      </c>
      <c r="F17" s="6" t="s">
        <v>47</v>
      </c>
      <c r="G17" s="6" t="s">
        <v>47</v>
      </c>
      <c r="H17" s="24" t="s">
        <v>47</v>
      </c>
      <c r="I17" s="24" t="s">
        <v>47</v>
      </c>
      <c r="J17" s="12" t="s">
        <v>47</v>
      </c>
      <c r="K17" s="12" t="s">
        <v>47</v>
      </c>
      <c r="L17" s="11" t="s">
        <v>47</v>
      </c>
      <c r="M17" s="8"/>
      <c r="N17" s="8"/>
      <c r="O17" s="8"/>
      <c r="P17" s="5"/>
      <c r="Q17" s="18">
        <f t="shared" si="0"/>
        <v>0.72727272727272729</v>
      </c>
      <c r="R17" s="19" t="str">
        <f t="shared" si="1"/>
        <v>ANO</v>
      </c>
    </row>
    <row r="18" spans="1:18" ht="16.5" x14ac:dyDescent="0.35">
      <c r="A18" s="20" t="s">
        <v>32</v>
      </c>
      <c r="B18" s="5">
        <v>59568</v>
      </c>
      <c r="C18" s="13" t="s">
        <v>24</v>
      </c>
      <c r="D18" s="24"/>
      <c r="E18" s="6" t="s">
        <v>47</v>
      </c>
      <c r="F18" s="6"/>
      <c r="G18" s="6" t="s">
        <v>47</v>
      </c>
      <c r="H18" s="24" t="s">
        <v>47</v>
      </c>
      <c r="I18" s="24" t="s">
        <v>47</v>
      </c>
      <c r="J18" s="12" t="s">
        <v>47</v>
      </c>
      <c r="K18" s="12"/>
      <c r="L18" s="11" t="s">
        <v>47</v>
      </c>
      <c r="M18" s="8"/>
      <c r="N18" s="8"/>
      <c r="O18" s="8"/>
      <c r="P18" s="5"/>
      <c r="Q18" s="18">
        <f t="shared" si="0"/>
        <v>0.54545454545454541</v>
      </c>
      <c r="R18" s="19" t="str">
        <f t="shared" si="1"/>
        <v>NE</v>
      </c>
    </row>
  </sheetData>
  <mergeCells count="1">
    <mergeCell ref="A2:G2"/>
  </mergeCells>
  <phoneticPr fontId="10" type="noConversion"/>
  <conditionalFormatting sqref="Q6:Q18">
    <cfRule type="dataBar" priority="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{407A44B3-068D-4539-BF63-2DCFA78D4B19}</x14:id>
        </ext>
      </extLst>
    </cfRule>
  </conditionalFormatting>
  <conditionalFormatting sqref="R6:R18">
    <cfRule type="containsText" dxfId="1" priority="1" operator="containsText" text="ANO">
      <formula>NOT(ISERROR(SEARCH("ANO",R6)))</formula>
    </cfRule>
    <cfRule type="containsText" dxfId="0" priority="2" operator="containsText" text="NE">
      <formula>NOT(ISERROR(SEARCH("NE",R6)))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7A44B3-068D-4539-BF63-2DCFA78D4B1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Q6:Q18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tabSelected="1" zoomScale="90" zoomScaleNormal="90" workbookViewId="0">
      <selection activeCell="F28" sqref="F28"/>
    </sheetView>
  </sheetViews>
  <sheetFormatPr defaultRowHeight="14.5" x14ac:dyDescent="0.35"/>
  <cols>
    <col min="2" max="2" width="8.81640625" customWidth="1"/>
    <col min="3" max="3" width="30.26953125" bestFit="1" customWidth="1"/>
    <col min="4" max="4" width="18" bestFit="1" customWidth="1"/>
    <col min="5" max="5" width="13.6328125" bestFit="1" customWidth="1"/>
    <col min="6" max="6" width="28.7265625" customWidth="1"/>
    <col min="10" max="10" width="9.1796875" customWidth="1"/>
  </cols>
  <sheetData>
    <row r="1" spans="1:15" ht="16.5" x14ac:dyDescent="0.35">
      <c r="A1" s="1"/>
      <c r="B1" s="2"/>
      <c r="C1" s="2"/>
      <c r="D1" s="2"/>
      <c r="E1" s="3"/>
      <c r="F1" s="3"/>
      <c r="G1" s="3"/>
      <c r="H1" s="3"/>
      <c r="I1" s="3"/>
      <c r="J1" s="3"/>
    </row>
    <row r="2" spans="1:15" ht="22.5" x14ac:dyDescent="0.4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6.5" x14ac:dyDescent="0.35">
      <c r="A3" s="1"/>
      <c r="B3" s="2"/>
      <c r="C3" s="2"/>
      <c r="D3" s="2"/>
      <c r="E3" s="3"/>
      <c r="F3" s="3"/>
      <c r="G3" s="3"/>
      <c r="H3" s="3"/>
      <c r="I3" s="3"/>
      <c r="J3" s="3"/>
    </row>
    <row r="4" spans="1:15" ht="16.5" x14ac:dyDescent="0.35">
      <c r="A4" s="1"/>
      <c r="B4" s="2"/>
      <c r="C4" s="2"/>
      <c r="D4" s="2"/>
      <c r="E4" s="3"/>
      <c r="F4" s="3"/>
    </row>
    <row r="5" spans="1:15" ht="16.5" x14ac:dyDescent="0.35">
      <c r="A5" s="15" t="s">
        <v>0</v>
      </c>
      <c r="B5" s="15" t="s">
        <v>1</v>
      </c>
      <c r="C5" s="14" t="s">
        <v>2</v>
      </c>
      <c r="D5" s="14" t="s">
        <v>52</v>
      </c>
      <c r="E5" s="14" t="s">
        <v>50</v>
      </c>
      <c r="F5" s="14" t="s">
        <v>51</v>
      </c>
    </row>
    <row r="6" spans="1:15" ht="16.5" x14ac:dyDescent="0.35">
      <c r="A6" s="20" t="s">
        <v>4</v>
      </c>
      <c r="B6" s="13">
        <f>Docházka!B6</f>
        <v>59433</v>
      </c>
      <c r="C6" s="21" t="str">
        <f>Docházka!C6</f>
        <v>Bílková Vanessa</v>
      </c>
      <c r="D6" s="21" t="s">
        <v>53</v>
      </c>
      <c r="E6" s="6"/>
      <c r="F6" s="10"/>
    </row>
    <row r="7" spans="1:15" ht="16.5" x14ac:dyDescent="0.35">
      <c r="A7" s="20" t="s">
        <v>49</v>
      </c>
      <c r="B7" s="13">
        <f>Docházka!B7</f>
        <v>67617</v>
      </c>
      <c r="C7" s="21" t="str">
        <f>Docházka!C7</f>
        <v>Blažková Kateřina</v>
      </c>
      <c r="D7" s="21"/>
      <c r="E7" s="6"/>
      <c r="F7" s="10"/>
    </row>
    <row r="8" spans="1:15" ht="16.5" x14ac:dyDescent="0.35">
      <c r="A8" s="20" t="s">
        <v>6</v>
      </c>
      <c r="B8" s="13">
        <f>Docházka!B8</f>
        <v>59244</v>
      </c>
      <c r="C8" s="21" t="str">
        <f>Docházka!C8</f>
        <v>Doláková Nela</v>
      </c>
      <c r="D8" s="21" t="s">
        <v>53</v>
      </c>
      <c r="E8" s="6"/>
      <c r="F8" s="10"/>
    </row>
    <row r="9" spans="1:15" ht="16.5" x14ac:dyDescent="0.35">
      <c r="A9" s="20" t="s">
        <v>7</v>
      </c>
      <c r="B9" s="13">
        <f>Docházka!B9</f>
        <v>60059</v>
      </c>
      <c r="C9" s="21" t="str">
        <f>Docházka!C9</f>
        <v>Horáková Tereza</v>
      </c>
      <c r="D9" s="21" t="s">
        <v>53</v>
      </c>
      <c r="E9" s="6"/>
      <c r="F9" s="10"/>
    </row>
    <row r="10" spans="1:15" ht="16.5" x14ac:dyDescent="0.35">
      <c r="A10" s="20" t="s">
        <v>8</v>
      </c>
      <c r="B10" s="13">
        <f>Docházka!B10</f>
        <v>55332</v>
      </c>
      <c r="C10" s="21" t="str">
        <f>Docházka!C10</f>
        <v>Chromik Jakub</v>
      </c>
      <c r="D10" s="21" t="s">
        <v>53</v>
      </c>
      <c r="E10" s="12"/>
      <c r="F10" s="10"/>
    </row>
    <row r="11" spans="1:15" ht="16.5" x14ac:dyDescent="0.35">
      <c r="A11" s="20" t="s">
        <v>25</v>
      </c>
      <c r="B11" s="13">
        <f>Docházka!B11</f>
        <v>55394</v>
      </c>
      <c r="C11" s="21" t="str">
        <f>Docházka!C11</f>
        <v>Kubešová Klára</v>
      </c>
      <c r="D11" s="21" t="s">
        <v>54</v>
      </c>
      <c r="E11" s="12"/>
      <c r="F11" s="10"/>
    </row>
    <row r="12" spans="1:15" ht="16.5" x14ac:dyDescent="0.35">
      <c r="A12" s="20" t="s">
        <v>26</v>
      </c>
      <c r="B12" s="13">
        <f>Docházka!B12</f>
        <v>59748</v>
      </c>
      <c r="C12" s="21" t="str">
        <f>Docházka!C12</f>
        <v>Kubíček Filip</v>
      </c>
      <c r="D12" s="21" t="s">
        <v>54</v>
      </c>
      <c r="E12" s="12"/>
      <c r="F12" s="10"/>
    </row>
    <row r="13" spans="1:15" ht="16.5" x14ac:dyDescent="0.35">
      <c r="A13" s="20" t="s">
        <v>27</v>
      </c>
      <c r="B13" s="13">
        <f>Docházka!B13</f>
        <v>60090</v>
      </c>
      <c r="C13" s="21" t="str">
        <f>Docházka!C13</f>
        <v>Michalík Denis</v>
      </c>
      <c r="D13" s="21"/>
      <c r="E13" s="12"/>
      <c r="F13" s="10"/>
    </row>
    <row r="14" spans="1:15" ht="16.5" x14ac:dyDescent="0.35">
      <c r="A14" s="20" t="s">
        <v>28</v>
      </c>
      <c r="B14" s="13">
        <f>Docházka!B14</f>
        <v>58930</v>
      </c>
      <c r="C14" s="21" t="str">
        <f>Docházka!C14</f>
        <v>Pokorná Kristýna</v>
      </c>
      <c r="D14" s="21"/>
      <c r="E14" s="12"/>
      <c r="F14" s="10"/>
    </row>
    <row r="15" spans="1:15" ht="16.5" x14ac:dyDescent="0.35">
      <c r="A15" s="20" t="s">
        <v>29</v>
      </c>
      <c r="B15" s="13">
        <f>Docházka!B15</f>
        <v>59658</v>
      </c>
      <c r="C15" s="21" t="str">
        <f>Docházka!C15</f>
        <v>Pszczółka Marek</v>
      </c>
      <c r="D15" s="21" t="s">
        <v>53</v>
      </c>
      <c r="E15" s="12"/>
      <c r="F15" s="10"/>
    </row>
    <row r="16" spans="1:15" ht="16.5" x14ac:dyDescent="0.35">
      <c r="A16" s="20" t="s">
        <v>30</v>
      </c>
      <c r="B16" s="13">
        <f>Docházka!B16</f>
        <v>59076</v>
      </c>
      <c r="C16" s="21" t="str">
        <f>Docházka!C16</f>
        <v>Sikorová Kateřina</v>
      </c>
      <c r="D16" s="21"/>
      <c r="E16" s="12"/>
      <c r="F16" s="10"/>
    </row>
    <row r="17" spans="1:6" ht="16.5" x14ac:dyDescent="0.35">
      <c r="A17" s="20" t="s">
        <v>31</v>
      </c>
      <c r="B17" s="13">
        <f>Docházka!B17</f>
        <v>59074</v>
      </c>
      <c r="C17" s="21" t="str">
        <f>Docházka!C17</f>
        <v>Vachtarčíková Karolína</v>
      </c>
      <c r="D17" s="21" t="s">
        <v>54</v>
      </c>
      <c r="E17" s="12"/>
      <c r="F17" s="10"/>
    </row>
    <row r="18" spans="1:6" ht="16.5" x14ac:dyDescent="0.35">
      <c r="A18" s="20" t="s">
        <v>32</v>
      </c>
      <c r="B18" s="13">
        <f>Docházka!B18</f>
        <v>59568</v>
      </c>
      <c r="C18" s="21" t="str">
        <f>Docházka!C18</f>
        <v>Zembovská Markéta</v>
      </c>
      <c r="D18" s="21" t="s">
        <v>54</v>
      </c>
      <c r="E18" s="12"/>
      <c r="F18" s="10"/>
    </row>
  </sheetData>
  <mergeCells count="1">
    <mergeCell ref="A2:O2"/>
  </mergeCells>
  <phoneticPr fontId="1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Docházka</vt:lpstr>
      <vt:lpstr>Průběžný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chm0004</dc:creator>
  <cp:lastModifiedBy>Petra Chmielová</cp:lastModifiedBy>
  <dcterms:created xsi:type="dcterms:W3CDTF">2021-10-01T15:32:37Z</dcterms:created>
  <dcterms:modified xsi:type="dcterms:W3CDTF">2025-04-16T17:09:30Z</dcterms:modified>
</cp:coreProperties>
</file>