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A28087B1-861E-4D06-BBA1-C960CE2D8D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NAINM 202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2" i="2"/>
  <c r="I9" i="2"/>
  <c r="I11" i="2"/>
  <c r="I10" i="2"/>
  <c r="I8" i="2"/>
  <c r="I6" i="2"/>
  <c r="I7" i="2"/>
  <c r="I5" i="2" l="1"/>
  <c r="I4" i="2"/>
  <c r="I3" i="2"/>
  <c r="I2" i="2"/>
</calcChain>
</file>

<file path=xl/sharedStrings.xml><?xml version="1.0" encoding="utf-8"?>
<sst xmlns="http://schemas.openxmlformats.org/spreadsheetml/2006/main" count="50" uniqueCount="42">
  <si>
    <t>Č.</t>
  </si>
  <si>
    <t>Účo</t>
  </si>
  <si>
    <t>Jméno</t>
  </si>
  <si>
    <t>Obor</t>
  </si>
  <si>
    <t>Průběžný test</t>
  </si>
  <si>
    <t>Seminárka</t>
  </si>
  <si>
    <t>Zkouška</t>
  </si>
  <si>
    <t>Celkem</t>
  </si>
  <si>
    <t>Známka</t>
  </si>
  <si>
    <t>1.</t>
  </si>
  <si>
    <t>Laža, Dominik</t>
  </si>
  <si>
    <t>OPF N_MI MIp [roč 1] (skupina KOC_48785)</t>
  </si>
  <si>
    <t>2.</t>
  </si>
  <si>
    <t>Macura, Marián</t>
  </si>
  <si>
    <t>3.</t>
  </si>
  <si>
    <t>Plaček, Jan</t>
  </si>
  <si>
    <t>4.</t>
  </si>
  <si>
    <t>Podhrázský, Rostislav</t>
  </si>
  <si>
    <t>OPF N_MI MIp [roč 2] (skupina KOC_48785)</t>
  </si>
  <si>
    <t>5.</t>
  </si>
  <si>
    <t>Przybyla, Lukáš</t>
  </si>
  <si>
    <t>6.</t>
  </si>
  <si>
    <t>Puto, Michal</t>
  </si>
  <si>
    <t>7.</t>
  </si>
  <si>
    <t>Suchanková, Veronika</t>
  </si>
  <si>
    <t>8.</t>
  </si>
  <si>
    <t>Ševcová, Natália</t>
  </si>
  <si>
    <t>9.</t>
  </si>
  <si>
    <t>Vavruška, Pavel</t>
  </si>
  <si>
    <t>10.</t>
  </si>
  <si>
    <t>Žyla, Michal</t>
  </si>
  <si>
    <t>UPDATE</t>
  </si>
  <si>
    <t>1) Průběžný online test přes IS SU – 20 bodů ​</t>
  </si>
  <si>
    <t>2) Seminární práce prezentovaná na semináři a odevzdaná přes IS SLU – Odevzdávárna– 20 bodů ​</t>
  </si>
  <si>
    <t>3) Závěrečná online zkouška přes IS SU – 60 bodů​</t>
  </si>
  <si>
    <t>Hodnocení:​</t>
  </si>
  <si>
    <t>A   94 -100 b.​</t>
  </si>
  <si>
    <t>B   85 - 93b.​</t>
  </si>
  <si>
    <t>C   77 - 84 b.​</t>
  </si>
  <si>
    <t>D   69 – 76 b.​</t>
  </si>
  <si>
    <t>E   60 - 68 b.​</t>
  </si>
  <si>
    <t>F    0 - 59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</si>
</sst>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14" fontId="0" fillId="0" borderId="0" xfId="0" applyNumberFormat="1"/>
    <xf numFmtId="20" fontId="0" fillId="0" borderId="0" xfId="0" applyNumberFormat="1"/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895C-4E8A-49BB-8606-ECF7934A9B66}">
  <dimension ref="A1:J25"/>
  <sheetViews>
    <sheetView tabSelected="1" workbookViewId="0">
      <selection activeCell="F9" sqref="F9"/>
    </sheetView>
  </sheetViews>
  <sheetFormatPr defaultRowHeight="15" x14ac:dyDescent="0.25"/>
  <cols>
    <col min="1" max="1" width="3.7109375" bestFit="1" customWidth="1"/>
    <col min="3" max="3" width="20.28515625" bestFit="1" customWidth="1"/>
    <col min="4" max="4" width="40.140625" bestFit="1" customWidth="1"/>
    <col min="5" max="5" width="13" bestFit="1" customWidth="1"/>
    <col min="6" max="6" width="10.28515625" bestFit="1" customWidth="1"/>
    <col min="7" max="7" width="8.28515625" bestFit="1" customWidth="1"/>
    <col min="9" max="9" width="10.42578125" bestFit="1" customWidth="1"/>
    <col min="10" max="10" width="10.28515625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0" x14ac:dyDescent="0.25">
      <c r="A2" s="1" t="s">
        <v>9</v>
      </c>
      <c r="B2" s="1">
        <v>53903</v>
      </c>
      <c r="C2" s="1" t="s">
        <v>10</v>
      </c>
      <c r="D2" s="1" t="s">
        <v>11</v>
      </c>
      <c r="E2" s="1">
        <v>20</v>
      </c>
      <c r="F2" s="1">
        <v>17</v>
      </c>
      <c r="G2" s="1">
        <v>38</v>
      </c>
      <c r="H2" s="1">
        <f>SUM(E2:G2)</f>
        <v>75</v>
      </c>
      <c r="I2" s="1" t="str">
        <f t="shared" ref="I2:I7" si="0">IF(H2="","",IF(H2&gt;=94,"A",IF(H2&gt;=85,"B",IF(H2&gt;=77,"C",IF(H2&gt;=69,"D",IF(H2&gt;=60,"E",IF(H2&lt;&gt;"","nevyhověl","")))))))</f>
        <v>D</v>
      </c>
      <c r="J2" s="4"/>
    </row>
    <row r="3" spans="1:10" x14ac:dyDescent="0.25">
      <c r="A3" s="1" t="s">
        <v>12</v>
      </c>
      <c r="B3" s="1">
        <v>64222</v>
      </c>
      <c r="C3" s="1" t="s">
        <v>13</v>
      </c>
      <c r="D3" s="1" t="s">
        <v>11</v>
      </c>
      <c r="E3" s="1">
        <v>14</v>
      </c>
      <c r="F3" s="1">
        <v>18</v>
      </c>
      <c r="G3" s="1">
        <v>40</v>
      </c>
      <c r="H3" s="1">
        <f t="shared" ref="H3:H11" si="1">SUM(E3:G3)</f>
        <v>72</v>
      </c>
      <c r="I3" s="1" t="str">
        <f t="shared" si="0"/>
        <v>D</v>
      </c>
      <c r="J3" s="6"/>
    </row>
    <row r="4" spans="1:10" x14ac:dyDescent="0.25">
      <c r="A4" s="1" t="s">
        <v>14</v>
      </c>
      <c r="B4" s="1">
        <v>45000</v>
      </c>
      <c r="C4" s="1" t="s">
        <v>15</v>
      </c>
      <c r="D4" s="1" t="s">
        <v>11</v>
      </c>
      <c r="E4" s="1">
        <v>0</v>
      </c>
      <c r="F4" s="1">
        <v>0</v>
      </c>
      <c r="G4" s="1">
        <v>0</v>
      </c>
      <c r="H4" s="1">
        <f t="shared" si="1"/>
        <v>0</v>
      </c>
      <c r="I4" s="1" t="str">
        <f t="shared" si="0"/>
        <v>nevyhověl</v>
      </c>
      <c r="J4" s="4"/>
    </row>
    <row r="5" spans="1:10" x14ac:dyDescent="0.25">
      <c r="A5" s="1" t="s">
        <v>16</v>
      </c>
      <c r="B5" s="1">
        <v>60247</v>
      </c>
      <c r="C5" s="1" t="s">
        <v>17</v>
      </c>
      <c r="D5" s="1" t="s">
        <v>18</v>
      </c>
      <c r="E5" s="1">
        <v>15</v>
      </c>
      <c r="F5" s="1">
        <v>19</v>
      </c>
      <c r="G5" s="1">
        <v>46</v>
      </c>
      <c r="H5" s="1">
        <f t="shared" si="1"/>
        <v>80</v>
      </c>
      <c r="I5" s="1" t="str">
        <f t="shared" si="0"/>
        <v>C</v>
      </c>
      <c r="J5" s="4"/>
    </row>
    <row r="6" spans="1:10" x14ac:dyDescent="0.25">
      <c r="A6" s="1" t="s">
        <v>19</v>
      </c>
      <c r="B6" s="1">
        <v>52734</v>
      </c>
      <c r="C6" s="1" t="s">
        <v>20</v>
      </c>
      <c r="D6" s="1" t="s">
        <v>11</v>
      </c>
      <c r="E6" s="1">
        <v>19</v>
      </c>
      <c r="F6" s="1">
        <v>16</v>
      </c>
      <c r="G6" s="1">
        <v>44</v>
      </c>
      <c r="H6" s="1">
        <f t="shared" si="1"/>
        <v>79</v>
      </c>
      <c r="I6" s="1" t="str">
        <f t="shared" si="0"/>
        <v>C</v>
      </c>
    </row>
    <row r="7" spans="1:10" x14ac:dyDescent="0.25">
      <c r="A7" s="1" t="s">
        <v>21</v>
      </c>
      <c r="B7" s="1">
        <v>53904</v>
      </c>
      <c r="C7" s="1" t="s">
        <v>22</v>
      </c>
      <c r="D7" s="1" t="s">
        <v>11</v>
      </c>
      <c r="E7" s="1">
        <v>17</v>
      </c>
      <c r="F7" s="1">
        <v>18</v>
      </c>
      <c r="G7" s="1">
        <v>30</v>
      </c>
      <c r="H7" s="1">
        <f t="shared" si="1"/>
        <v>65</v>
      </c>
      <c r="I7" s="1" t="str">
        <f t="shared" si="0"/>
        <v>E</v>
      </c>
    </row>
    <row r="8" spans="1:10" x14ac:dyDescent="0.25">
      <c r="A8" s="1" t="s">
        <v>23</v>
      </c>
      <c r="B8" s="1">
        <v>52736</v>
      </c>
      <c r="C8" s="1" t="s">
        <v>24</v>
      </c>
      <c r="D8" s="1" t="s">
        <v>11</v>
      </c>
      <c r="E8" s="1">
        <v>18</v>
      </c>
      <c r="F8" s="1">
        <v>18</v>
      </c>
      <c r="G8" s="1">
        <v>34</v>
      </c>
      <c r="H8" s="1">
        <f t="shared" si="1"/>
        <v>70</v>
      </c>
      <c r="I8" s="1" t="str">
        <f t="shared" ref="I8:I11" si="2">IF(H8="","",IF(H8&gt;=94,"A",IF(H8&gt;=85,"B",IF(H8&gt;=77,"C",IF(H8&gt;=69,"D",IF(H8&gt;=60,"E",IF(H8&lt;&gt;"","nevyhověl","")))))))</f>
        <v>D</v>
      </c>
    </row>
    <row r="9" spans="1:10" x14ac:dyDescent="0.25">
      <c r="A9" s="1" t="s">
        <v>25</v>
      </c>
      <c r="B9" s="1">
        <v>52737</v>
      </c>
      <c r="C9" s="1" t="s">
        <v>26</v>
      </c>
      <c r="D9" s="1" t="s">
        <v>11</v>
      </c>
      <c r="E9" s="1">
        <v>18</v>
      </c>
      <c r="F9" s="1">
        <v>19</v>
      </c>
      <c r="G9" s="1">
        <v>48</v>
      </c>
      <c r="H9" s="1">
        <f t="shared" si="1"/>
        <v>85</v>
      </c>
      <c r="I9" s="1" t="str">
        <f t="shared" si="2"/>
        <v>B</v>
      </c>
    </row>
    <row r="10" spans="1:10" x14ac:dyDescent="0.25">
      <c r="A10" s="1" t="s">
        <v>27</v>
      </c>
      <c r="B10" s="1">
        <v>60318</v>
      </c>
      <c r="C10" s="1" t="s">
        <v>28</v>
      </c>
      <c r="D10" s="1" t="s">
        <v>18</v>
      </c>
      <c r="E10" s="1">
        <v>18</v>
      </c>
      <c r="F10" s="1">
        <v>17</v>
      </c>
      <c r="G10" s="1">
        <v>42</v>
      </c>
      <c r="H10" s="1">
        <f t="shared" si="1"/>
        <v>77</v>
      </c>
      <c r="I10" s="1" t="str">
        <f t="shared" si="2"/>
        <v>C</v>
      </c>
    </row>
    <row r="11" spans="1:10" x14ac:dyDescent="0.25">
      <c r="A11" s="1" t="s">
        <v>29</v>
      </c>
      <c r="B11" s="1">
        <v>52740</v>
      </c>
      <c r="C11" s="1" t="s">
        <v>30</v>
      </c>
      <c r="D11" s="1" t="s">
        <v>11</v>
      </c>
      <c r="E11" s="1">
        <v>18</v>
      </c>
      <c r="F11" s="1">
        <v>19</v>
      </c>
      <c r="G11" s="1">
        <v>50</v>
      </c>
      <c r="H11" s="1">
        <f t="shared" si="1"/>
        <v>87</v>
      </c>
      <c r="I11" s="1" t="str">
        <f t="shared" si="2"/>
        <v>B</v>
      </c>
    </row>
    <row r="13" spans="1:10" x14ac:dyDescent="0.25">
      <c r="B13" s="3" t="s">
        <v>31</v>
      </c>
      <c r="C13" s="4">
        <v>44936</v>
      </c>
      <c r="D13" s="5">
        <v>0.625</v>
      </c>
    </row>
    <row r="15" spans="1:10" x14ac:dyDescent="0.25">
      <c r="B15" t="s">
        <v>32</v>
      </c>
    </row>
    <row r="16" spans="1:10" x14ac:dyDescent="0.25">
      <c r="B16" t="s">
        <v>33</v>
      </c>
    </row>
    <row r="17" spans="2:2" x14ac:dyDescent="0.25">
      <c r="B17" t="s">
        <v>34</v>
      </c>
    </row>
    <row r="19" spans="2:2" x14ac:dyDescent="0.25">
      <c r="B19" t="s">
        <v>35</v>
      </c>
    </row>
    <row r="20" spans="2:2" x14ac:dyDescent="0.25">
      <c r="B20" t="s">
        <v>36</v>
      </c>
    </row>
    <row r="21" spans="2:2" x14ac:dyDescent="0.25">
      <c r="B21" t="s">
        <v>37</v>
      </c>
    </row>
    <row r="22" spans="2:2" x14ac:dyDescent="0.25">
      <c r="B22" t="s">
        <v>38</v>
      </c>
    </row>
    <row r="23" spans="2:2" x14ac:dyDescent="0.25">
      <c r="B23" t="s">
        <v>39</v>
      </c>
    </row>
    <row r="24" spans="2:2" x14ac:dyDescent="0.25">
      <c r="B24" t="s">
        <v>40</v>
      </c>
    </row>
    <row r="25" spans="2:2" x14ac:dyDescent="0.25">
      <c r="B25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DFCE306BEC9444B9F5FD24282B0DBB" ma:contentTypeVersion="2" ma:contentTypeDescription="Vytvoří nový dokument" ma:contentTypeScope="" ma:versionID="17ec203ab03150349377401982395985">
  <xsd:schema xmlns:xsd="http://www.w3.org/2001/XMLSchema" xmlns:xs="http://www.w3.org/2001/XMLSchema" xmlns:p="http://schemas.microsoft.com/office/2006/metadata/properties" xmlns:ns2="a09bfe6e-f3b1-4116-baaa-385373f4a95c" targetNamespace="http://schemas.microsoft.com/office/2006/metadata/properties" ma:root="true" ma:fieldsID="95385b321ed1c2127a3e399d01bf6291" ns2:_="">
    <xsd:import namespace="a09bfe6e-f3b1-4116-baaa-385373f4a9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bfe6e-f3b1-4116-baaa-385373f4a9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A84B4E-A843-48A9-A19B-6E5461117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9bfe6e-f3b1-4116-baaa-385373f4a9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9DA67F-DB33-4CE4-BCE7-8C71425E91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19AA3E-F9E7-44AE-A665-5EBC478225C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NAINM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Radim Dolák</cp:lastModifiedBy>
  <cp:revision/>
  <dcterms:created xsi:type="dcterms:W3CDTF">2020-11-16T11:02:55Z</dcterms:created>
  <dcterms:modified xsi:type="dcterms:W3CDTF">2023-02-19T08:02:36Z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0x01010028DFCE306BEC9444B9F5FD24282B0DBB</vt:lpwstr>
  </property>
</Properties>
</file>