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Jirka\A-UNIVERZITA KARVINÁ\EKONOMICKO MATEMATICKÉ METODY\Semináře nově\"/>
    </mc:Choice>
  </mc:AlternateContent>
  <bookViews>
    <workbookView xWindow="0" yWindow="0" windowWidth="23040" windowHeight="9192"/>
  </bookViews>
  <sheets>
    <sheet name="Úloha 1" sheetId="1" r:id="rId1"/>
    <sheet name="Úloha 2" sheetId="2" r:id="rId2"/>
    <sheet name="Úloha 3" sheetId="3" r:id="rId3"/>
    <sheet name="Srovnání" sheetId="5" r:id="rId4"/>
  </sheets>
  <definedNames>
    <definedName name="solver_adj" localSheetId="3" hidden="1">Srovnání!$B$20:$C$20</definedName>
    <definedName name="solver_adj" localSheetId="0" hidden="1">'Úloha 1'!$K$21:$L$21</definedName>
    <definedName name="solver_cvg" localSheetId="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0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3" hidden="1">1</definedName>
    <definedName name="solver_drv" localSheetId="0" hidden="1">2</definedName>
    <definedName name="solver_eng" localSheetId="3" hidden="1">1</definedName>
    <definedName name="solver_eng" localSheetId="0" hidden="1">1</definedName>
    <definedName name="solver_est" localSheetId="3" hidden="1">1</definedName>
    <definedName name="solver_est" localSheetId="0" hidden="1">1</definedName>
    <definedName name="solver_itr" localSheetId="3" hidden="1">2147483647</definedName>
    <definedName name="solver_itr" localSheetId="0" hidden="1">2147483647</definedName>
    <definedName name="solver_lhs1" localSheetId="3" hidden="1">Srovnání!$B$24</definedName>
    <definedName name="solver_lhs1" localSheetId="0" hidden="1">'Úloha 1'!$K$25</definedName>
    <definedName name="solver_lhs2" localSheetId="3" hidden="1">Srovnání!$B$25</definedName>
    <definedName name="solver_lhs2" localSheetId="0" hidden="1">'Úloha 1'!$K$26</definedName>
    <definedName name="solver_mip" localSheetId="3" hidden="1">2147483647</definedName>
    <definedName name="solver_mip" localSheetId="0" hidden="1">2147483647</definedName>
    <definedName name="solver_mni" localSheetId="3" hidden="1">30</definedName>
    <definedName name="solver_mni" localSheetId="0" hidden="1">30</definedName>
    <definedName name="solver_mrt" localSheetId="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0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3" hidden="1">2</definedName>
    <definedName name="solver_msl" localSheetId="0" hidden="1">2</definedName>
    <definedName name="solver_neg" localSheetId="3" hidden="1">1</definedName>
    <definedName name="solver_neg" localSheetId="0" hidden="1">1</definedName>
    <definedName name="solver_nod" localSheetId="3" hidden="1">2147483647</definedName>
    <definedName name="solver_nod" localSheetId="0" hidden="1">2147483647</definedName>
    <definedName name="solver_num" localSheetId="3" hidden="1">2</definedName>
    <definedName name="solver_num" localSheetId="0" hidden="1">2</definedName>
    <definedName name="solver_nwt" localSheetId="3" hidden="1">1</definedName>
    <definedName name="solver_nwt" localSheetId="0" hidden="1">1</definedName>
    <definedName name="solver_opt" localSheetId="3" hidden="1">Srovnání!$B$24</definedName>
    <definedName name="solver_opt" localSheetId="0" hidden="1">'Úloha 1'!$O$21</definedName>
    <definedName name="solver_pre" localSheetId="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0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3" hidden="1">1</definedName>
    <definedName name="solver_rbv" localSheetId="0" hidden="1">2</definedName>
    <definedName name="solver_rel1" localSheetId="3" hidden="1">1</definedName>
    <definedName name="solver_rel1" localSheetId="0" hidden="1">1</definedName>
    <definedName name="solver_rel2" localSheetId="3" hidden="1">1</definedName>
    <definedName name="solver_rel2" localSheetId="0" hidden="1">1</definedName>
    <definedName name="solver_rhs1" localSheetId="3" hidden="1">Srovnání!$C$24</definedName>
    <definedName name="solver_rhs1" localSheetId="0" hidden="1">'Úloha 1'!$L$25</definedName>
    <definedName name="solver_rhs2" localSheetId="3" hidden="1">Srovnání!$C$25</definedName>
    <definedName name="solver_rhs2" localSheetId="0" hidden="1">'Úloha 1'!$L$26</definedName>
    <definedName name="solver_rlx" localSheetId="3" hidden="1">2</definedName>
    <definedName name="solver_rlx" localSheetId="0" hidden="1">2</definedName>
    <definedName name="solver_rsd" localSheetId="3" hidden="1">0</definedName>
    <definedName name="solver_rsd" localSheetId="0" hidden="1">0</definedName>
    <definedName name="solver_scl" localSheetId="3" hidden="1">1</definedName>
    <definedName name="solver_scl" localSheetId="0" hidden="1">2</definedName>
    <definedName name="solver_sho" localSheetId="3" hidden="1">2</definedName>
    <definedName name="solver_sho" localSheetId="0" hidden="1">2</definedName>
    <definedName name="solver_ssz" localSheetId="3" hidden="1">100</definedName>
    <definedName name="solver_ssz" localSheetId="0" hidden="1">100</definedName>
    <definedName name="solver_tim" localSheetId="3" hidden="1">2147483647</definedName>
    <definedName name="solver_tim" localSheetId="0" hidden="1">2147483647</definedName>
    <definedName name="solver_tol" localSheetId="3" hidden="1">0.01</definedName>
    <definedName name="solver_tol" localSheetId="0" hidden="1">0.01</definedName>
    <definedName name="solver_typ" localSheetId="3" hidden="1">1</definedName>
    <definedName name="solver_typ" localSheetId="0" hidden="1">1</definedName>
    <definedName name="solver_val" localSheetId="3" hidden="1">0</definedName>
    <definedName name="solver_val" localSheetId="0" hidden="1">0</definedName>
    <definedName name="solver_ver" localSheetId="3" hidden="1">3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F7" i="5"/>
  <c r="B25" i="5"/>
  <c r="B24" i="5"/>
  <c r="B12" i="5"/>
  <c r="B11" i="5"/>
  <c r="K26" i="1" l="1"/>
  <c r="K25" i="1"/>
  <c r="O21" i="1"/>
  <c r="K13" i="1" l="1"/>
  <c r="K12" i="1"/>
  <c r="O8" i="1"/>
</calcChain>
</file>

<file path=xl/sharedStrings.xml><?xml version="1.0" encoding="utf-8"?>
<sst xmlns="http://schemas.openxmlformats.org/spreadsheetml/2006/main" count="39" uniqueCount="16">
  <si>
    <t>Řešte tuto úlohu:</t>
  </si>
  <si>
    <t>Základní řešení:</t>
  </si>
  <si>
    <t>Odpovídající účelové funkce:</t>
  </si>
  <si>
    <t>Soubor "Simplexová metoda - 4", Úloha str. 81 - je řešená.</t>
  </si>
  <si>
    <t>x1</t>
  </si>
  <si>
    <t>x2</t>
  </si>
  <si>
    <t>x3</t>
  </si>
  <si>
    <t>x4</t>
  </si>
  <si>
    <t>f</t>
  </si>
  <si>
    <t>L</t>
  </si>
  <si>
    <t>P</t>
  </si>
  <si>
    <t>Simplexová metoda</t>
  </si>
  <si>
    <t>Gradientní metoda</t>
  </si>
  <si>
    <t xml:space="preserve">Optimální hodnota účelové funkce je stejná pro všechny metody, úloha má ale nekonečně mnoho řešení - celou hranu přípustné oblasti </t>
  </si>
  <si>
    <t xml:space="preserve">Účelová funkce: </t>
  </si>
  <si>
    <t>5x1+3x2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</si>
</sst>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5" Type="http://schemas.openxmlformats.org/officeDocument/2006/relationships/image" Target="../media/image8.emf"/><Relationship Id="rId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1</xdr:row>
      <xdr:rowOff>137160</xdr:rowOff>
    </xdr:from>
    <xdr:to>
      <xdr:col>6</xdr:col>
      <xdr:colOff>360628</xdr:colOff>
      <xdr:row>12</xdr:row>
      <xdr:rowOff>106680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365760"/>
          <a:ext cx="3873448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53340</xdr:colOff>
      <xdr:row>16</xdr:row>
      <xdr:rowOff>129540</xdr:rowOff>
    </xdr:from>
    <xdr:to>
      <xdr:col>5</xdr:col>
      <xdr:colOff>381000</xdr:colOff>
      <xdr:row>22</xdr:row>
      <xdr:rowOff>175260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3101340"/>
          <a:ext cx="337566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24</xdr:row>
      <xdr:rowOff>60288</xdr:rowOff>
    </xdr:from>
    <xdr:to>
      <xdr:col>6</xdr:col>
      <xdr:colOff>449580</xdr:colOff>
      <xdr:row>26</xdr:row>
      <xdr:rowOff>106613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" y="4510368"/>
          <a:ext cx="4076700" cy="4120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10</xdr:col>
      <xdr:colOff>518160</xdr:colOff>
      <xdr:row>14</xdr:row>
      <xdr:rowOff>106680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6545580" cy="259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11</xdr:col>
      <xdr:colOff>114300</xdr:colOff>
      <xdr:row>38</xdr:row>
      <xdr:rowOff>7620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08960"/>
          <a:ext cx="6819900" cy="384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11</xdr:col>
      <xdr:colOff>205740</xdr:colOff>
      <xdr:row>59</xdr:row>
      <xdr:rowOff>76200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0"/>
          <a:ext cx="6911340" cy="3550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11</xdr:col>
      <xdr:colOff>53340</xdr:colOff>
      <xdr:row>84</xdr:row>
      <xdr:rowOff>30480</xdr:rowOff>
    </xdr:to>
    <xdr:pic>
      <xdr:nvPicPr>
        <xdr:cNvPr id="5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55680"/>
          <a:ext cx="6758940" cy="423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11</xdr:col>
      <xdr:colOff>175260</xdr:colOff>
      <xdr:row>96</xdr:row>
      <xdr:rowOff>38100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544800"/>
          <a:ext cx="6880860" cy="2049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11</xdr:col>
      <xdr:colOff>83820</xdr:colOff>
      <xdr:row>113</xdr:row>
      <xdr:rowOff>60960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739360"/>
          <a:ext cx="6789420" cy="2987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11</xdr:col>
      <xdr:colOff>449580</xdr:colOff>
      <xdr:row>139</xdr:row>
      <xdr:rowOff>99060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31200"/>
          <a:ext cx="7155180" cy="448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2" workbookViewId="0">
      <selection activeCell="O21" sqref="O21"/>
    </sheetView>
  </sheetViews>
  <sheetFormatPr defaultRowHeight="14.4" x14ac:dyDescent="0.3"/>
  <sheetData>
    <row r="1" spans="1:16" ht="18" x14ac:dyDescent="0.35">
      <c r="A1" s="2" t="s">
        <v>0</v>
      </c>
    </row>
    <row r="5" spans="1:16" x14ac:dyDescent="0.3">
      <c r="K5" t="s">
        <v>11</v>
      </c>
    </row>
    <row r="7" spans="1:16" x14ac:dyDescent="0.3">
      <c r="K7" s="3" t="s">
        <v>4</v>
      </c>
      <c r="L7" s="3" t="s">
        <v>5</v>
      </c>
      <c r="M7" s="3" t="s">
        <v>6</v>
      </c>
      <c r="N7" s="3" t="s">
        <v>7</v>
      </c>
      <c r="O7" s="4" t="s">
        <v>8</v>
      </c>
    </row>
    <row r="8" spans="1:16" x14ac:dyDescent="0.3">
      <c r="K8" s="3">
        <v>3</v>
      </c>
      <c r="L8" s="3">
        <v>4</v>
      </c>
      <c r="M8" s="3">
        <v>0</v>
      </c>
      <c r="N8" s="3">
        <v>0</v>
      </c>
      <c r="O8" s="5">
        <f>6*K8+3*L8</f>
        <v>30</v>
      </c>
    </row>
    <row r="11" spans="1:16" x14ac:dyDescent="0.3">
      <c r="K11" t="s">
        <v>9</v>
      </c>
      <c r="L11" t="s">
        <v>10</v>
      </c>
    </row>
    <row r="12" spans="1:16" x14ac:dyDescent="0.3">
      <c r="K12">
        <f>4*K8+2*L8+M8</f>
        <v>20</v>
      </c>
      <c r="L12">
        <v>20</v>
      </c>
    </row>
    <row r="13" spans="1:16" x14ac:dyDescent="0.3">
      <c r="K13">
        <f>2*K8+4*L8+N8</f>
        <v>22</v>
      </c>
      <c r="L13">
        <v>22</v>
      </c>
      <c r="P13" s="6" t="s">
        <v>13</v>
      </c>
    </row>
    <row r="16" spans="1:16" ht="15.6" x14ac:dyDescent="0.3">
      <c r="A16" s="1" t="s">
        <v>1</v>
      </c>
    </row>
    <row r="18" spans="1:15" x14ac:dyDescent="0.3">
      <c r="K18" t="s">
        <v>12</v>
      </c>
    </row>
    <row r="20" spans="1:15" x14ac:dyDescent="0.3">
      <c r="K20" s="3" t="s">
        <v>4</v>
      </c>
      <c r="L20" s="3" t="s">
        <v>5</v>
      </c>
      <c r="M20" s="3" t="s">
        <v>6</v>
      </c>
      <c r="N20" s="3" t="s">
        <v>7</v>
      </c>
      <c r="O20" s="4" t="s">
        <v>8</v>
      </c>
    </row>
    <row r="21" spans="1:15" x14ac:dyDescent="0.3">
      <c r="K21" s="3">
        <v>3.8</v>
      </c>
      <c r="L21" s="3">
        <v>2.4</v>
      </c>
      <c r="M21" s="3">
        <v>0</v>
      </c>
      <c r="N21" s="3">
        <v>0</v>
      </c>
      <c r="O21" s="5">
        <f>6*K21+3*L21</f>
        <v>29.999999999999996</v>
      </c>
    </row>
    <row r="24" spans="1:15" ht="15.6" x14ac:dyDescent="0.3">
      <c r="A24" s="1" t="s">
        <v>2</v>
      </c>
      <c r="K24" t="s">
        <v>9</v>
      </c>
      <c r="L24" t="s">
        <v>10</v>
      </c>
    </row>
    <row r="25" spans="1:15" x14ac:dyDescent="0.3">
      <c r="K25">
        <f>4*K21+2*L21</f>
        <v>20</v>
      </c>
      <c r="L25">
        <v>20</v>
      </c>
    </row>
    <row r="26" spans="1:15" x14ac:dyDescent="0.3">
      <c r="K26">
        <f>2*K21+4*L21</f>
        <v>17.2</v>
      </c>
      <c r="L26">
        <v>22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7" workbookViewId="0">
      <selection activeCell="M120" sqref="M120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>
    <row r="1" spans="1:1" ht="15.6" x14ac:dyDescent="0.3">
      <c r="A1" s="1" t="s">
        <v>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G20" sqref="G20"/>
    </sheetView>
  </sheetViews>
  <sheetFormatPr defaultRowHeight="14.4" x14ac:dyDescent="0.3"/>
  <sheetData>
    <row r="1" spans="1:6" x14ac:dyDescent="0.3">
      <c r="A1" t="s">
        <v>14</v>
      </c>
      <c r="C1" t="s">
        <v>15</v>
      </c>
    </row>
    <row r="4" spans="1:6" x14ac:dyDescent="0.3">
      <c r="B4" t="s">
        <v>11</v>
      </c>
    </row>
    <row r="6" spans="1:6" x14ac:dyDescent="0.3">
      <c r="B6" s="3" t="s">
        <v>4</v>
      </c>
      <c r="C6" s="3" t="s">
        <v>5</v>
      </c>
      <c r="D6" s="3" t="s">
        <v>6</v>
      </c>
      <c r="E6" s="3" t="s">
        <v>7</v>
      </c>
      <c r="F6" s="4" t="s">
        <v>8</v>
      </c>
    </row>
    <row r="7" spans="1:6" x14ac:dyDescent="0.3">
      <c r="B7" s="3">
        <v>3</v>
      </c>
      <c r="C7" s="3">
        <v>4</v>
      </c>
      <c r="D7" s="3">
        <v>0</v>
      </c>
      <c r="E7" s="3">
        <v>0</v>
      </c>
      <c r="F7" s="5">
        <f>5*B7+3*C7</f>
        <v>27</v>
      </c>
    </row>
    <row r="10" spans="1:6" x14ac:dyDescent="0.3">
      <c r="B10" t="s">
        <v>9</v>
      </c>
      <c r="C10" t="s">
        <v>10</v>
      </c>
    </row>
    <row r="11" spans="1:6" x14ac:dyDescent="0.3">
      <c r="B11">
        <f>4*B7+2*C7+D7</f>
        <v>20</v>
      </c>
      <c r="C11">
        <v>20</v>
      </c>
    </row>
    <row r="12" spans="1:6" x14ac:dyDescent="0.3">
      <c r="B12">
        <f>2*B7+4*C7+E7</f>
        <v>22</v>
      </c>
      <c r="C12">
        <v>22</v>
      </c>
    </row>
    <row r="17" spans="2:6" x14ac:dyDescent="0.3">
      <c r="B17" t="s">
        <v>12</v>
      </c>
    </row>
    <row r="19" spans="2:6" x14ac:dyDescent="0.3">
      <c r="B19" s="3" t="s">
        <v>4</v>
      </c>
      <c r="C19" s="3" t="s">
        <v>5</v>
      </c>
      <c r="D19" s="3" t="s">
        <v>6</v>
      </c>
      <c r="E19" s="3" t="s">
        <v>7</v>
      </c>
      <c r="F19" s="4" t="s">
        <v>8</v>
      </c>
    </row>
    <row r="20" spans="2:6" x14ac:dyDescent="0.3">
      <c r="B20" s="3">
        <v>3.0000000000000013</v>
      </c>
      <c r="C20" s="3">
        <v>4</v>
      </c>
      <c r="D20" s="3">
        <v>0</v>
      </c>
      <c r="E20" s="3">
        <v>0</v>
      </c>
      <c r="F20" s="5">
        <f>5*B20+3*C20</f>
        <v>27.000000000000007</v>
      </c>
    </row>
    <row r="23" spans="2:6" x14ac:dyDescent="0.3">
      <c r="B23" t="s">
        <v>9</v>
      </c>
      <c r="C23" t="s">
        <v>10</v>
      </c>
    </row>
    <row r="24" spans="2:6" x14ac:dyDescent="0.3">
      <c r="B24">
        <f>4*B20+2*C20</f>
        <v>20.000000000000007</v>
      </c>
      <c r="C24">
        <v>20</v>
      </c>
    </row>
    <row r="25" spans="2:6" x14ac:dyDescent="0.3">
      <c r="B25">
        <f>2*B20+4*C20</f>
        <v>22.000000000000004</v>
      </c>
      <c r="C25">
        <v>22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Úloha 1</vt:lpstr>
      <vt:lpstr>Úloha 2</vt:lpstr>
      <vt:lpstr>Úloha 3</vt:lpstr>
      <vt:lpstr>Srovnání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2023-10-16T07:46:34Z</dcterms:created>
  <dcterms:modified xsi:type="dcterms:W3CDTF">2023-10-16T08:57:52Z</dcterms:modified>
</cp:coreProperties>
</file>