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rtl\public\N_EMM\seminare_cviceni\"/>
    </mc:Choice>
  </mc:AlternateContent>
  <xr:revisionPtr revIDLastSave="0" documentId="8_{8D83DDAF-5BC9-4F88-BD32-7430260CBABA}" xr6:coauthVersionLast="36" xr6:coauthVersionMax="36" xr10:uidLastSave="{00000000-0000-0000-0000-000000000000}"/>
  <bookViews>
    <workbookView xWindow="-45" yWindow="-15" windowWidth="14955" windowHeight="9060" activeTab="3" xr2:uid="{00000000-000D-0000-FFFF-FFFF00000000}"/>
  </bookViews>
  <sheets>
    <sheet name="Primární úloha" sheetId="13" r:id="rId1"/>
    <sheet name="Duální úloha" sheetId="14" r:id="rId2"/>
    <sheet name="Dopravní problém" sheetId="9" r:id="rId3"/>
    <sheet name="Přiřazovací problém" sheetId="10" r:id="rId4"/>
  </sheets>
  <definedNames>
    <definedName name="n">#REF!</definedName>
    <definedName name="nn">#REF!</definedName>
    <definedName name="solver_adj" localSheetId="2" hidden="1">'Dopravní problém'!$B$11:$D$13</definedName>
    <definedName name="solver_adj" localSheetId="3" hidden="1">'Přiřazovací problém'!$B$9:$D$11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2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hs0" localSheetId="2" hidden="1">'Dopravní problém'!$E$11:$E$13</definedName>
    <definedName name="solver_lhs0" localSheetId="3" hidden="1">'Přiřazovací problém'!$E$9:$E$11</definedName>
    <definedName name="solver_lhs1" localSheetId="2" hidden="1">'Dopravní problém'!$B$14:$D$14</definedName>
    <definedName name="solver_lhs1" localSheetId="3" hidden="1">'Přiřazovací problém'!$B$12:$D$12</definedName>
    <definedName name="solver_lhs2" localSheetId="2" hidden="1">'Dopravní problém'!$E$11:$E$13</definedName>
    <definedName name="solver_lhs2" localSheetId="3" hidden="1">'Přiřazovací problém'!$E$9:$E$11</definedName>
    <definedName name="solver_lhs3" localSheetId="2" hidden="1">'Dopravní problém'!$E$11:$E$13</definedName>
    <definedName name="solver_lhs3" localSheetId="3" hidden="1">'Přiřazovací problém'!$E$9:$E$11</definedName>
    <definedName name="solver_lin" localSheetId="2" hidden="1">2</definedName>
    <definedName name="solver_lin" localSheetId="3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2</definedName>
    <definedName name="solver_num" localSheetId="3" hidden="1">2</definedName>
    <definedName name="solver_nwt" localSheetId="2" hidden="1">1</definedName>
    <definedName name="solver_nwt" localSheetId="3" hidden="1">1</definedName>
    <definedName name="solver_opt" localSheetId="2" hidden="1">'Dopravní problém'!$D$16</definedName>
    <definedName name="solver_opt" localSheetId="3" hidden="1">'Přiřazovací problém'!$D$14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0" localSheetId="2" hidden="1">1</definedName>
    <definedName name="solver_rel0" localSheetId="3" hidden="1">1</definedName>
    <definedName name="solver_rel1" localSheetId="2" hidden="1">3</definedName>
    <definedName name="solver_rel1" localSheetId="3" hidden="1">2</definedName>
    <definedName name="solver_rel2" localSheetId="2" hidden="1">1</definedName>
    <definedName name="solver_rel2" localSheetId="3" hidden="1">2</definedName>
    <definedName name="solver_rel3" localSheetId="2" hidden="1">1</definedName>
    <definedName name="solver_rel3" localSheetId="3" hidden="1">1</definedName>
    <definedName name="solver_rhs0" localSheetId="2" hidden="1">'Dopravní problém'!#REF!</definedName>
    <definedName name="solver_rhs0" localSheetId="3" hidden="1">'Přiřazovací problém'!#REF!</definedName>
    <definedName name="solver_rhs1" localSheetId="2" hidden="1">'Dopravní problém'!$B$7:$D$7</definedName>
    <definedName name="solver_rhs1" localSheetId="3" hidden="1">'Přiřazovací problém'!$B$13:$D$13</definedName>
    <definedName name="solver_rhs2" localSheetId="2" hidden="1">'Dopravní problém'!$E$4:$E$6</definedName>
    <definedName name="solver_rhs2" localSheetId="3" hidden="1">'Přiřazovací problém'!$F$9:$F$11</definedName>
    <definedName name="solver_rhs3" localSheetId="2" hidden="1">'Dopravní problém'!#REF!</definedName>
    <definedName name="solver_rhs3" localSheetId="3" hidden="1">'Přiřazovací problém'!#REF!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2</definedName>
    <definedName name="solver_typ" localSheetId="3" hidden="1">1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</workbook>
</file>

<file path=xl/calcChain.xml><?xml version="1.0" encoding="utf-8"?>
<calcChain xmlns="http://schemas.openxmlformats.org/spreadsheetml/2006/main">
  <c r="D14" i="10" l="1"/>
  <c r="D12" i="10"/>
  <c r="C12" i="10"/>
  <c r="B12" i="10"/>
  <c r="E11" i="10"/>
  <c r="E10" i="10"/>
  <c r="E9" i="10"/>
  <c r="D16" i="9"/>
  <c r="J16" i="9" s="1"/>
  <c r="D14" i="9"/>
  <c r="C14" i="9"/>
  <c r="B14" i="9"/>
  <c r="E13" i="9"/>
  <c r="E12" i="9"/>
  <c r="E11" i="9"/>
</calcChain>
</file>

<file path=xl/sharedStrings.xml><?xml version="1.0" encoding="utf-8"?>
<sst xmlns="http://schemas.openxmlformats.org/spreadsheetml/2006/main" count="91" uniqueCount="63">
  <si>
    <t>CENY</t>
  </si>
  <si>
    <t>O1</t>
  </si>
  <si>
    <t>O2</t>
  </si>
  <si>
    <t>O3</t>
  </si>
  <si>
    <t>Kapacity</t>
  </si>
  <si>
    <t>D1</t>
  </si>
  <si>
    <t>D2</t>
  </si>
  <si>
    <t>D3</t>
  </si>
  <si>
    <t>Požadavky</t>
  </si>
  <si>
    <t>proměnné</t>
  </si>
  <si>
    <t>SUMA</t>
  </si>
  <si>
    <t>celkové přepravní náklady</t>
  </si>
  <si>
    <t>UŽITEK</t>
  </si>
  <si>
    <t>A1</t>
  </si>
  <si>
    <t>A2</t>
  </si>
  <si>
    <t>A3</t>
  </si>
  <si>
    <t>celkový užitek</t>
  </si>
  <si>
    <t>V následující tabulce jsou uvedeny požadavky a kapacity odběratelů a dodavatelů a vzdálenosti jednotlivých míst v km.</t>
  </si>
  <si>
    <t xml:space="preserve">Při zadaných kapacitách vyřešte dopravní problém minimalizace přepravních nákladů při rozvozu komodity od dodavatelů </t>
  </si>
  <si>
    <t xml:space="preserve">k odběratelům. Náklady na přepravu jsou přitom přímo úměrné přepravní vzdálenosti s jednotkovou cenou c = 4,6 (EURO za přepravu 1 t komodity na vzdálenost 1 km). </t>
  </si>
  <si>
    <t>Jak se změní optimální řešení v případě, že v D1 došlo k havárii a výroba tam byla zastavena?</t>
  </si>
  <si>
    <t xml:space="preserve">Speciální chemikálie je přepravována od 3 dodavatelů k 3 odběratelům. </t>
  </si>
  <si>
    <t>Výrobní plánování</t>
  </si>
  <si>
    <t xml:space="preserve">Výrobce tzv. „racio“ pokrmů plánuje výrobu dvou typů směsí. Na jejich výrobu má na jedno plánovací období (1 rok) k dispozici rýži o kapacitě 270 tun,  </t>
  </si>
  <si>
    <t>pšenici o kapacitě 100 tun a ovesné vločky o kapacitě 60 tun. Tyto suroviny jsou smluvně zajištěny a liší se svou nákupní cenou.</t>
  </si>
  <si>
    <t xml:space="preserve"> Při výrobě dvou typů směsí je třeba dodržovat složení daných směsí podle následující tabulky.</t>
  </si>
  <si>
    <t>Surovina</t>
  </si>
  <si>
    <t>Racio směs</t>
  </si>
  <si>
    <t>Kapacita surovin [t]</t>
  </si>
  <si>
    <r>
      <t>c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x ---&gt; max</t>
    </r>
  </si>
  <si>
    <t>typ I</t>
  </si>
  <si>
    <t>typ II</t>
  </si>
  <si>
    <t>Rýže</t>
  </si>
  <si>
    <t>s.t.</t>
  </si>
  <si>
    <t>Pšenice</t>
  </si>
  <si>
    <t>Ax &lt;= b</t>
  </si>
  <si>
    <t>Vločky</t>
  </si>
  <si>
    <t xml:space="preserve">   x &gt;= 0</t>
  </si>
  <si>
    <t>maximalizovat</t>
  </si>
  <si>
    <r>
      <t>z = 2000</t>
    </r>
    <r>
      <rPr>
        <i/>
        <sz val="12"/>
        <rFont val="Times New Roman"/>
        <family val="1"/>
        <charset val="238"/>
      </rPr>
      <t>x</t>
    </r>
    <r>
      <rPr>
        <vertAlign val="subscript"/>
        <sz val="12"/>
        <rFont val="Times New Roman"/>
        <family val="1"/>
        <charset val="238"/>
      </rPr>
      <t>1</t>
    </r>
    <r>
      <rPr>
        <sz val="12"/>
        <rFont val="Times New Roman"/>
        <family val="1"/>
        <charset val="238"/>
      </rPr>
      <t xml:space="preserve"> + 3000</t>
    </r>
    <r>
      <rPr>
        <i/>
        <sz val="12"/>
        <rFont val="Times New Roman"/>
        <family val="1"/>
        <charset val="238"/>
      </rPr>
      <t>x</t>
    </r>
    <r>
      <rPr>
        <vertAlign val="subscript"/>
        <sz val="12"/>
        <rFont val="Times New Roman"/>
        <family val="1"/>
        <charset val="238"/>
      </rPr>
      <t>2</t>
    </r>
  </si>
  <si>
    <r>
      <t>c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=</t>
    </r>
  </si>
  <si>
    <t>x =</t>
  </si>
  <si>
    <r>
      <t>c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x =</t>
    </r>
  </si>
  <si>
    <t>za podmínek</t>
  </si>
  <si>
    <t>A =</t>
  </si>
  <si>
    <t>Ax =</t>
  </si>
  <si>
    <t>&lt;=</t>
  </si>
  <si>
    <t>b =</t>
  </si>
  <si>
    <t>Primární úloha</t>
  </si>
  <si>
    <t>Duální úloha</t>
  </si>
  <si>
    <r>
      <t>b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=</t>
    </r>
  </si>
  <si>
    <t>y =</t>
  </si>
  <si>
    <r>
      <t>b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y =</t>
    </r>
  </si>
  <si>
    <r>
      <t>b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y ---&gt; min</t>
    </r>
  </si>
  <si>
    <r>
      <t>A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>y &gt;= c</t>
    </r>
  </si>
  <si>
    <t xml:space="preserve">   y &gt;= 0</t>
  </si>
  <si>
    <r>
      <t>A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 xml:space="preserve"> =</t>
    </r>
  </si>
  <si>
    <r>
      <t>A</t>
    </r>
    <r>
      <rPr>
        <vertAlign val="superscript"/>
        <sz val="10"/>
        <rFont val="Arial CE"/>
        <charset val="238"/>
      </rPr>
      <t>T</t>
    </r>
    <r>
      <rPr>
        <sz val="10"/>
        <rFont val="Arial CE"/>
        <charset val="238"/>
      </rPr>
      <t>y =</t>
    </r>
  </si>
  <si>
    <t>&gt;=</t>
  </si>
  <si>
    <t>c =</t>
  </si>
  <si>
    <t xml:space="preserve">… to jsou </t>
  </si>
  <si>
    <t>kilometry</t>
  </si>
  <si>
    <t>náklady v 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</si>
</sst>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vertAlign val="superscript"/>
      <sz val="10"/>
      <name val="Arial CE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b/>
      <sz val="10"/>
      <name val="Arial CE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4" borderId="1" xfId="1" applyFont="1" applyFill="1" applyBorder="1"/>
    <xf numFmtId="0" fontId="3" fillId="4" borderId="1" xfId="1" applyFont="1" applyFill="1" applyBorder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2" borderId="1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4" borderId="3" xfId="1" applyFont="1" applyFill="1" applyBorder="1"/>
    <xf numFmtId="0" fontId="3" fillId="0" borderId="4" xfId="1" applyFont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7" fillId="0" borderId="0" xfId="0" applyFont="1"/>
    <xf numFmtId="0" fontId="8" fillId="0" borderId="0" xfId="0" applyFont="1" applyFill="1" applyBorder="1" applyAlignment="1">
      <alignment horizontal="center" wrapText="1"/>
    </xf>
    <xf numFmtId="0" fontId="0" fillId="2" borderId="19" xfId="0" applyFill="1" applyBorder="1"/>
    <xf numFmtId="0" fontId="0" fillId="2" borderId="20" xfId="0" applyFill="1" applyBorder="1"/>
    <xf numFmtId="0" fontId="8" fillId="5" borderId="22" xfId="0" applyFont="1" applyFill="1" applyBorder="1" applyAlignment="1">
      <alignment horizontal="center" wrapText="1"/>
    </xf>
    <xf numFmtId="0" fontId="8" fillId="5" borderId="23" xfId="0" applyFont="1" applyFill="1" applyBorder="1" applyAlignment="1">
      <alignment horizontal="center" wrapText="1"/>
    </xf>
    <xf numFmtId="0" fontId="0" fillId="2" borderId="25" xfId="0" applyFill="1" applyBorder="1"/>
    <xf numFmtId="0" fontId="0" fillId="2" borderId="26" xfId="0" applyFill="1" applyBorder="1"/>
    <xf numFmtId="0" fontId="8" fillId="5" borderId="27" xfId="0" applyFont="1" applyFill="1" applyBorder="1" applyAlignment="1">
      <alignment horizontal="center" wrapText="1"/>
    </xf>
    <xf numFmtId="9" fontId="10" fillId="0" borderId="28" xfId="0" applyNumberFormat="1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9" fontId="10" fillId="0" borderId="22" xfId="0" applyNumberFormat="1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0" fillId="2" borderId="31" xfId="0" applyFill="1" applyBorder="1"/>
    <xf numFmtId="0" fontId="0" fillId="2" borderId="28" xfId="0" applyFill="1" applyBorder="1"/>
    <xf numFmtId="0" fontId="6" fillId="0" borderId="0" xfId="0" applyFont="1" applyAlignment="1">
      <alignment horizontal="justify"/>
    </xf>
    <xf numFmtId="0" fontId="0" fillId="0" borderId="19" xfId="0" applyBorder="1"/>
    <xf numFmtId="0" fontId="0" fillId="6" borderId="32" xfId="0" applyFill="1" applyBorder="1"/>
    <xf numFmtId="0" fontId="0" fillId="0" borderId="32" xfId="0" applyBorder="1"/>
    <xf numFmtId="0" fontId="13" fillId="7" borderId="32" xfId="0" applyFont="1" applyFill="1" applyBorder="1"/>
    <xf numFmtId="0" fontId="13" fillId="3" borderId="20" xfId="0" applyFont="1" applyFill="1" applyBorder="1"/>
    <xf numFmtId="0" fontId="0" fillId="0" borderId="25" xfId="0" applyBorder="1"/>
    <xf numFmtId="0" fontId="0" fillId="0" borderId="0" xfId="0" applyBorder="1"/>
    <xf numFmtId="0" fontId="13" fillId="7" borderId="0" xfId="0" applyFont="1" applyFill="1" applyBorder="1"/>
    <xf numFmtId="0" fontId="0" fillId="0" borderId="26" xfId="0" applyFill="1" applyBorder="1"/>
    <xf numFmtId="0" fontId="0" fillId="0" borderId="26" xfId="0" applyBorder="1"/>
    <xf numFmtId="0" fontId="0" fillId="4" borderId="0" xfId="0" applyFill="1" applyBorder="1"/>
    <xf numFmtId="0" fontId="13" fillId="8" borderId="0" xfId="0" applyFont="1" applyFill="1" applyBorder="1"/>
    <xf numFmtId="0" fontId="13" fillId="8" borderId="33" xfId="0" applyFont="1" applyFill="1" applyBorder="1"/>
    <xf numFmtId="0" fontId="0" fillId="9" borderId="26" xfId="0" applyFill="1" applyBorder="1"/>
    <xf numFmtId="0" fontId="0" fillId="0" borderId="31" xfId="0" applyBorder="1"/>
    <xf numFmtId="0" fontId="0" fillId="4" borderId="33" xfId="0" applyFill="1" applyBorder="1"/>
    <xf numFmtId="0" fontId="0" fillId="0" borderId="33" xfId="0" applyBorder="1"/>
    <xf numFmtId="0" fontId="0" fillId="9" borderId="28" xfId="0" applyFill="1" applyBorder="1"/>
    <xf numFmtId="0" fontId="13" fillId="0" borderId="0" xfId="0" applyFont="1"/>
    <xf numFmtId="0" fontId="0" fillId="7" borderId="32" xfId="0" applyFill="1" applyBorder="1"/>
    <xf numFmtId="0" fontId="0" fillId="3" borderId="20" xfId="0" applyFill="1" applyBorder="1"/>
    <xf numFmtId="0" fontId="0" fillId="7" borderId="0" xfId="0" applyFill="1" applyBorder="1"/>
    <xf numFmtId="0" fontId="0" fillId="8" borderId="0" xfId="0" applyFill="1" applyBorder="1"/>
    <xf numFmtId="0" fontId="0" fillId="8" borderId="33" xfId="0" applyFill="1" applyBorder="1"/>
    <xf numFmtId="0" fontId="13" fillId="6" borderId="32" xfId="0" applyFont="1" applyFill="1" applyBorder="1"/>
    <xf numFmtId="0" fontId="13" fillId="4" borderId="0" xfId="0" applyFont="1" applyFill="1" applyBorder="1"/>
    <xf numFmtId="0" fontId="13" fillId="9" borderId="26" xfId="0" applyFont="1" applyFill="1" applyBorder="1"/>
    <xf numFmtId="0" fontId="0" fillId="0" borderId="28" xfId="0" applyFill="1" applyBorder="1"/>
    <xf numFmtId="0" fontId="8" fillId="5" borderId="15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0" fontId="8" fillId="5" borderId="24" xfId="0" applyFont="1" applyFill="1" applyBorder="1" applyAlignment="1">
      <alignment horizontal="center" wrapText="1"/>
    </xf>
  </cellXfs>
  <cellStyles count="2">
    <cellStyle name="Normal 2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4</xdr:row>
          <xdr:rowOff>76200</xdr:rowOff>
        </xdr:from>
        <xdr:to>
          <xdr:col>2</xdr:col>
          <xdr:colOff>28575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19</xdr:row>
          <xdr:rowOff>85725</xdr:rowOff>
        </xdr:from>
        <xdr:to>
          <xdr:col>2</xdr:col>
          <xdr:colOff>38100</xdr:colOff>
          <xdr:row>23</xdr:row>
          <xdr:rowOff>85725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0</xdr:rowOff>
        </xdr:from>
        <xdr:to>
          <xdr:col>1</xdr:col>
          <xdr:colOff>419100</xdr:colOff>
          <xdr:row>18</xdr:row>
          <xdr:rowOff>19050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K20"/>
  <sheetViews>
    <sheetView workbookViewId="0">
      <selection activeCell="M14" sqref="M14"/>
    </sheetView>
  </sheetViews>
  <sheetFormatPr defaultRowHeight="12.75" x14ac:dyDescent="0.2"/>
  <cols>
    <col min="1" max="1" width="23.42578125" customWidth="1"/>
  </cols>
  <sheetData>
    <row r="1" spans="1:11" x14ac:dyDescent="0.2">
      <c r="A1" s="31" t="s">
        <v>22</v>
      </c>
    </row>
    <row r="2" spans="1:11" x14ac:dyDescent="0.2">
      <c r="A2" t="s">
        <v>23</v>
      </c>
    </row>
    <row r="3" spans="1:11" x14ac:dyDescent="0.2">
      <c r="A3" t="s">
        <v>24</v>
      </c>
    </row>
    <row r="4" spans="1:11" x14ac:dyDescent="0.2">
      <c r="A4" t="s">
        <v>25</v>
      </c>
    </row>
    <row r="5" spans="1:11" ht="13.5" thickBot="1" x14ac:dyDescent="0.25"/>
    <row r="6" spans="1:11" ht="15.75" thickTop="1" thickBot="1" x14ac:dyDescent="0.25">
      <c r="A6" s="78" t="s">
        <v>26</v>
      </c>
      <c r="B6" s="80" t="s">
        <v>27</v>
      </c>
      <c r="C6" s="81"/>
      <c r="D6" s="82" t="s">
        <v>28</v>
      </c>
      <c r="E6" s="32"/>
      <c r="F6" s="33" t="s">
        <v>29</v>
      </c>
      <c r="G6" s="34"/>
    </row>
    <row r="7" spans="1:11" ht="13.5" thickBot="1" x14ac:dyDescent="0.25">
      <c r="A7" s="79"/>
      <c r="B7" s="35" t="s">
        <v>30</v>
      </c>
      <c r="C7" s="36" t="s">
        <v>31</v>
      </c>
      <c r="D7" s="83"/>
      <c r="E7" s="32"/>
      <c r="F7" s="37"/>
      <c r="G7" s="38"/>
    </row>
    <row r="8" spans="1:11" ht="14.25" thickTop="1" thickBot="1" x14ac:dyDescent="0.25">
      <c r="A8" s="39" t="s">
        <v>32</v>
      </c>
      <c r="B8" s="40">
        <v>0.9</v>
      </c>
      <c r="C8" s="40">
        <v>0.3</v>
      </c>
      <c r="D8" s="41">
        <v>270</v>
      </c>
      <c r="E8" s="42"/>
      <c r="F8" s="37" t="s">
        <v>33</v>
      </c>
      <c r="G8" s="38"/>
    </row>
    <row r="9" spans="1:11" ht="13.5" thickBot="1" x14ac:dyDescent="0.25">
      <c r="A9" s="39" t="s">
        <v>34</v>
      </c>
      <c r="B9" s="43"/>
      <c r="C9" s="40">
        <v>0.5</v>
      </c>
      <c r="D9" s="41">
        <v>100</v>
      </c>
      <c r="E9" s="42"/>
      <c r="F9" s="37" t="s">
        <v>35</v>
      </c>
      <c r="G9" s="38"/>
    </row>
    <row r="10" spans="1:11" ht="13.5" thickBot="1" x14ac:dyDescent="0.25">
      <c r="A10" s="44" t="s">
        <v>36</v>
      </c>
      <c r="B10" s="45">
        <v>0.1</v>
      </c>
      <c r="C10" s="45">
        <v>0.2</v>
      </c>
      <c r="D10" s="46">
        <v>60</v>
      </c>
      <c r="E10" s="42"/>
      <c r="F10" s="47" t="s">
        <v>37</v>
      </c>
      <c r="G10" s="48"/>
    </row>
    <row r="11" spans="1:11" ht="13.5" thickTop="1" x14ac:dyDescent="0.2"/>
    <row r="12" spans="1:11" ht="13.5" thickBot="1" x14ac:dyDescent="0.25"/>
    <row r="13" spans="1:11" ht="15.75" x14ac:dyDescent="0.25">
      <c r="A13" s="49"/>
      <c r="B13" s="49"/>
      <c r="C13" s="50" t="s">
        <v>40</v>
      </c>
      <c r="D13" s="51"/>
      <c r="E13" s="51"/>
      <c r="F13" s="52"/>
      <c r="G13" s="52" t="s">
        <v>41</v>
      </c>
      <c r="H13" s="53"/>
      <c r="I13" s="52"/>
      <c r="J13" s="52" t="s">
        <v>42</v>
      </c>
      <c r="K13" s="54"/>
    </row>
    <row r="14" spans="1:11" ht="15.75" x14ac:dyDescent="0.25">
      <c r="A14" s="49"/>
      <c r="B14" s="49"/>
      <c r="C14" s="55"/>
      <c r="D14" s="56"/>
      <c r="E14" s="56"/>
      <c r="F14" s="56"/>
      <c r="G14" s="56"/>
      <c r="H14" s="57"/>
      <c r="I14" s="56"/>
      <c r="J14" s="56"/>
      <c r="K14" s="58"/>
    </row>
    <row r="15" spans="1:11" ht="15.75" x14ac:dyDescent="0.25">
      <c r="A15" s="49"/>
      <c r="C15" s="55"/>
      <c r="D15" s="56"/>
      <c r="E15" s="56"/>
      <c r="F15" s="56"/>
      <c r="G15" s="56"/>
      <c r="H15" s="56"/>
      <c r="I15" s="56"/>
      <c r="J15" s="56"/>
      <c r="K15" s="59"/>
    </row>
    <row r="16" spans="1:11" ht="15.75" x14ac:dyDescent="0.25">
      <c r="B16" s="49"/>
      <c r="C16" s="55"/>
      <c r="D16" s="60"/>
      <c r="E16" s="60"/>
      <c r="F16" s="56"/>
      <c r="G16" s="56"/>
      <c r="H16" s="61"/>
      <c r="I16" s="56"/>
      <c r="J16" s="56"/>
      <c r="K16" s="63"/>
    </row>
    <row r="17" spans="1:11" x14ac:dyDescent="0.2">
      <c r="C17" s="55" t="s">
        <v>44</v>
      </c>
      <c r="D17" s="60"/>
      <c r="E17" s="60"/>
      <c r="F17" s="56"/>
      <c r="G17" s="56" t="s">
        <v>45</v>
      </c>
      <c r="H17" s="61"/>
      <c r="I17" s="56" t="s">
        <v>46</v>
      </c>
      <c r="J17" s="56" t="s">
        <v>47</v>
      </c>
      <c r="K17" s="63"/>
    </row>
    <row r="18" spans="1:11" ht="13.5" thickBot="1" x14ac:dyDescent="0.25">
      <c r="C18" s="64"/>
      <c r="D18" s="65"/>
      <c r="E18" s="65"/>
      <c r="F18" s="66"/>
      <c r="G18" s="66"/>
      <c r="H18" s="62"/>
      <c r="I18" s="66"/>
      <c r="J18" s="66"/>
      <c r="K18" s="67"/>
    </row>
    <row r="20" spans="1:11" ht="15.75" x14ac:dyDescent="0.25">
      <c r="A20" s="49"/>
    </row>
  </sheetData>
  <mergeCells count="3">
    <mergeCell ref="A6:A7"/>
    <mergeCell ref="B6:C6"/>
    <mergeCell ref="D6:D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activeCell="A37" sqref="A37"/>
    </sheetView>
  </sheetViews>
  <sheetFormatPr defaultRowHeight="12.75" x14ac:dyDescent="0.2"/>
  <cols>
    <col min="1" max="1" width="23.42578125" customWidth="1"/>
  </cols>
  <sheetData>
    <row r="1" spans="1:12" ht="13.5" thickBot="1" x14ac:dyDescent="0.25">
      <c r="A1" s="68" t="s">
        <v>48</v>
      </c>
    </row>
    <row r="2" spans="1:12" ht="15.75" x14ac:dyDescent="0.25">
      <c r="A2" s="49" t="s">
        <v>38</v>
      </c>
      <c r="B2" s="49"/>
      <c r="C2" s="50" t="s">
        <v>40</v>
      </c>
      <c r="D2" s="51"/>
      <c r="E2" s="51"/>
      <c r="F2" s="52"/>
      <c r="G2" s="52" t="s">
        <v>41</v>
      </c>
      <c r="H2" s="69"/>
      <c r="I2" s="52"/>
      <c r="J2" s="52" t="s">
        <v>42</v>
      </c>
      <c r="K2" s="70"/>
    </row>
    <row r="3" spans="1:12" ht="18.75" x14ac:dyDescent="0.35">
      <c r="A3" s="49" t="s">
        <v>39</v>
      </c>
      <c r="B3" s="49"/>
      <c r="C3" s="55"/>
      <c r="D3" s="56"/>
      <c r="E3" s="56"/>
      <c r="F3" s="56"/>
      <c r="G3" s="56"/>
      <c r="H3" s="71"/>
      <c r="I3" s="56"/>
      <c r="J3" s="56"/>
      <c r="K3" s="58"/>
    </row>
    <row r="4" spans="1:12" ht="15.75" x14ac:dyDescent="0.25">
      <c r="A4" s="49" t="s">
        <v>43</v>
      </c>
      <c r="C4" s="55"/>
      <c r="D4" s="56"/>
      <c r="E4" s="56"/>
      <c r="F4" s="56"/>
      <c r="G4" s="56"/>
      <c r="H4" s="56"/>
      <c r="I4" s="56"/>
      <c r="J4" s="56"/>
      <c r="K4" s="59"/>
    </row>
    <row r="5" spans="1:12" ht="15.75" x14ac:dyDescent="0.25">
      <c r="B5" s="49"/>
      <c r="C5" s="55"/>
      <c r="D5" s="60"/>
      <c r="E5" s="60"/>
      <c r="F5" s="56"/>
      <c r="G5" s="56"/>
      <c r="H5" s="72"/>
      <c r="I5" s="56"/>
      <c r="J5" s="56"/>
      <c r="K5" s="63"/>
    </row>
    <row r="6" spans="1:12" x14ac:dyDescent="0.2">
      <c r="C6" s="55" t="s">
        <v>44</v>
      </c>
      <c r="D6" s="60"/>
      <c r="E6" s="60"/>
      <c r="F6" s="56"/>
      <c r="G6" s="56" t="s">
        <v>45</v>
      </c>
      <c r="H6" s="72"/>
      <c r="I6" s="56" t="s">
        <v>46</v>
      </c>
      <c r="J6" s="56" t="s">
        <v>47</v>
      </c>
      <c r="K6" s="63"/>
    </row>
    <row r="7" spans="1:12" ht="13.5" thickBot="1" x14ac:dyDescent="0.25">
      <c r="C7" s="64"/>
      <c r="D7" s="65"/>
      <c r="E7" s="65"/>
      <c r="F7" s="66"/>
      <c r="G7" s="66"/>
      <c r="H7" s="73"/>
      <c r="I7" s="66"/>
      <c r="J7" s="66"/>
      <c r="K7" s="67"/>
    </row>
    <row r="10" spans="1:12" ht="13.5" thickBot="1" x14ac:dyDescent="0.25"/>
    <row r="11" spans="1:12" ht="15" thickBot="1" x14ac:dyDescent="0.25">
      <c r="A11" s="31" t="s">
        <v>49</v>
      </c>
      <c r="C11" s="50" t="s">
        <v>50</v>
      </c>
      <c r="D11" s="74"/>
      <c r="E11" s="74"/>
      <c r="F11" s="74"/>
      <c r="G11" s="52"/>
      <c r="H11" s="52" t="s">
        <v>51</v>
      </c>
      <c r="I11" s="53"/>
      <c r="J11" s="52"/>
      <c r="K11" s="52" t="s">
        <v>52</v>
      </c>
      <c r="L11" s="54"/>
    </row>
    <row r="12" spans="1:12" ht="14.25" x14ac:dyDescent="0.2">
      <c r="A12" s="33" t="s">
        <v>53</v>
      </c>
      <c r="C12" s="55"/>
      <c r="D12" s="56"/>
      <c r="E12" s="56"/>
      <c r="F12" s="56"/>
      <c r="H12" s="56"/>
      <c r="I12" s="57"/>
      <c r="J12" s="56"/>
      <c r="K12" s="56"/>
      <c r="L12" s="58"/>
    </row>
    <row r="13" spans="1:12" x14ac:dyDescent="0.2">
      <c r="A13" s="37"/>
      <c r="C13" s="55"/>
      <c r="D13" s="56"/>
      <c r="E13" s="56"/>
      <c r="F13" s="56"/>
      <c r="H13" s="56"/>
      <c r="I13" s="57"/>
      <c r="J13" s="56"/>
      <c r="K13" s="56"/>
      <c r="L13" s="58"/>
    </row>
    <row r="14" spans="1:12" x14ac:dyDescent="0.2">
      <c r="A14" s="37" t="s">
        <v>33</v>
      </c>
      <c r="C14" s="55"/>
      <c r="D14" s="56"/>
      <c r="E14" s="56"/>
      <c r="F14" s="56"/>
      <c r="H14" s="56"/>
      <c r="I14" s="56"/>
      <c r="J14" s="56"/>
      <c r="K14" s="56"/>
      <c r="L14" s="59"/>
    </row>
    <row r="15" spans="1:12" ht="14.25" x14ac:dyDescent="0.2">
      <c r="A15" s="37" t="s">
        <v>54</v>
      </c>
      <c r="C15" s="55"/>
      <c r="D15" s="75"/>
      <c r="E15" s="75"/>
      <c r="F15" s="75"/>
      <c r="H15" s="56"/>
      <c r="I15" s="61"/>
      <c r="J15" s="56"/>
      <c r="K15" s="56"/>
      <c r="L15" s="76"/>
    </row>
    <row r="16" spans="1:12" ht="15" thickBot="1" x14ac:dyDescent="0.25">
      <c r="A16" s="47" t="s">
        <v>55</v>
      </c>
      <c r="C16" s="55" t="s">
        <v>56</v>
      </c>
      <c r="D16" s="75"/>
      <c r="E16" s="75"/>
      <c r="F16" s="75"/>
      <c r="H16" s="56" t="s">
        <v>57</v>
      </c>
      <c r="I16" s="61"/>
      <c r="J16" s="56" t="s">
        <v>58</v>
      </c>
      <c r="K16" s="56" t="s">
        <v>59</v>
      </c>
      <c r="L16" s="76"/>
    </row>
    <row r="17" spans="1:12" ht="13.5" thickBot="1" x14ac:dyDescent="0.25">
      <c r="C17" s="64"/>
      <c r="D17" s="66"/>
      <c r="E17" s="66"/>
      <c r="F17" s="66"/>
      <c r="G17" s="66"/>
      <c r="H17" s="66"/>
      <c r="I17" s="66"/>
      <c r="J17" s="66"/>
      <c r="K17" s="66"/>
      <c r="L17" s="77"/>
    </row>
    <row r="18" spans="1:12" ht="15.75" x14ac:dyDescent="0.25">
      <c r="A18" s="49"/>
    </row>
    <row r="19" spans="1:12" ht="15.75" x14ac:dyDescent="0.25">
      <c r="A19" s="49" t="s">
        <v>43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0</xdr:col>
                <xdr:colOff>28575</xdr:colOff>
                <xdr:row>4</xdr:row>
                <xdr:rowOff>76200</xdr:rowOff>
              </from>
              <to>
                <xdr:col>2</xdr:col>
                <xdr:colOff>28575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3"/>
      </mc:Fallback>
    </mc:AlternateContent>
    <mc:AlternateContent xmlns:mc="http://schemas.openxmlformats.org/markup-compatibility/2006">
      <mc:Choice Requires="x14">
        <oleObject progId="Equation.3" shapeId="4098" r:id="rId5">
          <objectPr defaultSize="0" autoPict="0" r:id="rId6">
            <anchor moveWithCells="1" sizeWithCells="1">
              <from>
                <xdr:col>0</xdr:col>
                <xdr:colOff>38100</xdr:colOff>
                <xdr:row>19</xdr:row>
                <xdr:rowOff>85725</xdr:rowOff>
              </from>
              <to>
                <xdr:col>2</xdr:col>
                <xdr:colOff>38100</xdr:colOff>
                <xdr:row>23</xdr:row>
                <xdr:rowOff>85725</xdr:rowOff>
              </to>
            </anchor>
          </objectPr>
        </oleObject>
      </mc:Choice>
      <mc:Fallback>
        <oleObject progId="Equation.3" shapeId="4098" r:id="rId5"/>
      </mc:Fallback>
    </mc:AlternateContent>
    <mc:AlternateContent xmlns:mc="http://schemas.openxmlformats.org/markup-compatibility/2006">
      <mc:Choice Requires="x14">
        <oleObject progId="Equation.3" shapeId="4099" r:id="rId7">
          <objectPr defaultSize="0" autoPict="0" r:id="rId8">
            <anchor moveWithCells="1" sizeWithCells="1">
              <from>
                <xdr:col>0</xdr:col>
                <xdr:colOff>0</xdr:colOff>
                <xdr:row>17</xdr:row>
                <xdr:rowOff>0</xdr:rowOff>
              </from>
              <to>
                <xdr:col>1</xdr:col>
                <xdr:colOff>419100</xdr:colOff>
                <xdr:row>18</xdr:row>
                <xdr:rowOff>19050</xdr:rowOff>
              </to>
            </anchor>
          </objectPr>
        </oleObject>
      </mc:Choice>
      <mc:Fallback>
        <oleObject progId="Equation.3" shapeId="4099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zoomScaleNormal="100" workbookViewId="0">
      <selection activeCell="E5" sqref="E5"/>
    </sheetView>
  </sheetViews>
  <sheetFormatPr defaultColWidth="9.140625" defaultRowHeight="15.75" x14ac:dyDescent="0.25"/>
  <cols>
    <col min="1" max="1" width="13.5703125" style="3" bestFit="1" customWidth="1"/>
    <col min="2" max="4" width="9.140625" style="5"/>
    <col min="5" max="5" width="10.85546875" style="5" bestFit="1" customWidth="1"/>
    <col min="6" max="16384" width="9.140625" style="6"/>
  </cols>
  <sheetData>
    <row r="1" spans="1:10" ht="15" x14ac:dyDescent="0.2">
      <c r="A1" t="s">
        <v>21</v>
      </c>
    </row>
    <row r="2" spans="1:10" ht="15" x14ac:dyDescent="0.2">
      <c r="A2" s="30" t="s">
        <v>17</v>
      </c>
    </row>
    <row r="3" spans="1:10" s="3" customFormat="1" ht="16.5" thickBot="1" x14ac:dyDescent="0.3">
      <c r="A3" s="1" t="s">
        <v>0</v>
      </c>
      <c r="B3" s="12" t="s">
        <v>1</v>
      </c>
      <c r="C3" s="12" t="s">
        <v>2</v>
      </c>
      <c r="D3" s="12" t="s">
        <v>3</v>
      </c>
      <c r="E3" s="3" t="s">
        <v>4</v>
      </c>
    </row>
    <row r="4" spans="1:10" x14ac:dyDescent="0.25">
      <c r="A4" s="10" t="s">
        <v>5</v>
      </c>
      <c r="B4" s="22">
        <v>10</v>
      </c>
      <c r="C4" s="23">
        <v>13</v>
      </c>
      <c r="D4" s="24">
        <v>6</v>
      </c>
      <c r="E4" s="5">
        <v>50</v>
      </c>
    </row>
    <row r="5" spans="1:10" x14ac:dyDescent="0.25">
      <c r="A5" s="10" t="s">
        <v>6</v>
      </c>
      <c r="B5" s="25">
        <v>15</v>
      </c>
      <c r="C5" s="4">
        <v>18</v>
      </c>
      <c r="D5" s="26">
        <v>10</v>
      </c>
      <c r="E5" s="5">
        <v>100</v>
      </c>
    </row>
    <row r="6" spans="1:10" ht="16.5" thickBot="1" x14ac:dyDescent="0.3">
      <c r="A6" s="10" t="s">
        <v>7</v>
      </c>
      <c r="B6" s="27">
        <v>8</v>
      </c>
      <c r="C6" s="28">
        <v>12</v>
      </c>
      <c r="D6" s="29">
        <v>11</v>
      </c>
      <c r="E6" s="5">
        <v>70</v>
      </c>
    </row>
    <row r="7" spans="1:10" x14ac:dyDescent="0.25">
      <c r="A7" s="3" t="s">
        <v>8</v>
      </c>
      <c r="B7" s="5">
        <v>30</v>
      </c>
      <c r="C7" s="5">
        <v>40</v>
      </c>
      <c r="D7" s="5">
        <v>80</v>
      </c>
    </row>
    <row r="9" spans="1:10" x14ac:dyDescent="0.25">
      <c r="A9" s="3" t="s">
        <v>9</v>
      </c>
    </row>
    <row r="10" spans="1:10" ht="16.5" thickBot="1" x14ac:dyDescent="0.3">
      <c r="A10" s="1"/>
      <c r="B10" s="12" t="s">
        <v>1</v>
      </c>
      <c r="C10" s="12" t="s">
        <v>2</v>
      </c>
      <c r="D10" s="12" t="s">
        <v>3</v>
      </c>
      <c r="E10" s="2" t="s">
        <v>10</v>
      </c>
    </row>
    <row r="11" spans="1:10" x14ac:dyDescent="0.25">
      <c r="A11" s="10" t="s">
        <v>5</v>
      </c>
      <c r="B11" s="14">
        <v>0</v>
      </c>
      <c r="C11" s="15">
        <v>0</v>
      </c>
      <c r="D11" s="16">
        <v>50</v>
      </c>
      <c r="E11" s="11">
        <f>SUM(B11:D11)</f>
        <v>50</v>
      </c>
    </row>
    <row r="12" spans="1:10" x14ac:dyDescent="0.25">
      <c r="A12" s="10" t="s">
        <v>6</v>
      </c>
      <c r="B12" s="17">
        <v>0</v>
      </c>
      <c r="C12" s="7">
        <v>0</v>
      </c>
      <c r="D12" s="18">
        <v>30</v>
      </c>
      <c r="E12" s="11">
        <f>SUM(B12:D12)</f>
        <v>30</v>
      </c>
    </row>
    <row r="13" spans="1:10" ht="16.5" thickBot="1" x14ac:dyDescent="0.3">
      <c r="A13" s="10" t="s">
        <v>7</v>
      </c>
      <c r="B13" s="19">
        <v>30</v>
      </c>
      <c r="C13" s="20">
        <v>40</v>
      </c>
      <c r="D13" s="21">
        <v>0</v>
      </c>
      <c r="E13" s="11">
        <f>SUM(B13:D13)</f>
        <v>70</v>
      </c>
    </row>
    <row r="14" spans="1:10" x14ac:dyDescent="0.25">
      <c r="A14" s="1" t="s">
        <v>10</v>
      </c>
      <c r="B14" s="13">
        <f>SUM(B11:B13)</f>
        <v>30</v>
      </c>
      <c r="C14" s="13">
        <f>SUM(C11:C13)</f>
        <v>40</v>
      </c>
      <c r="D14" s="13">
        <f>SUM(D11:D13)</f>
        <v>80</v>
      </c>
      <c r="E14" s="4"/>
    </row>
    <row r="15" spans="1:10" ht="16.5" thickBot="1" x14ac:dyDescent="0.3"/>
    <row r="16" spans="1:10" ht="16.5" thickBot="1" x14ac:dyDescent="0.3">
      <c r="A16" s="3" t="s">
        <v>11</v>
      </c>
      <c r="D16" s="9">
        <f>SUMPRODUCT(B4:D6,B11:D13)</f>
        <v>1320</v>
      </c>
      <c r="E16" s="5" t="s">
        <v>60</v>
      </c>
      <c r="F16" s="6" t="s">
        <v>61</v>
      </c>
      <c r="H16" s="6" t="s">
        <v>62</v>
      </c>
      <c r="J16" s="6">
        <f>4.6*D16</f>
        <v>6071.9999999999991</v>
      </c>
    </row>
    <row r="18" spans="1:1" ht="15" x14ac:dyDescent="0.2">
      <c r="A18" t="s">
        <v>18</v>
      </c>
    </row>
    <row r="19" spans="1:1" ht="15" x14ac:dyDescent="0.2">
      <c r="A19" t="s">
        <v>19</v>
      </c>
    </row>
    <row r="20" spans="1:1" ht="15" x14ac:dyDescent="0.2">
      <c r="A20" t="s">
        <v>20</v>
      </c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abSelected="1" zoomScale="115" zoomScaleNormal="115" workbookViewId="0">
      <selection activeCell="D14" sqref="D14"/>
    </sheetView>
  </sheetViews>
  <sheetFormatPr defaultColWidth="9.140625" defaultRowHeight="15.75" x14ac:dyDescent="0.25"/>
  <cols>
    <col min="1" max="1" width="13.5703125" style="3" bestFit="1" customWidth="1"/>
    <col min="2" max="4" width="9.140625" style="5"/>
    <col min="5" max="5" width="10.85546875" style="5" bestFit="1" customWidth="1"/>
    <col min="6" max="16384" width="9.140625" style="6"/>
  </cols>
  <sheetData>
    <row r="1" spans="1:6" s="3" customFormat="1" ht="16.5" thickBot="1" x14ac:dyDescent="0.3">
      <c r="A1" s="1" t="s">
        <v>12</v>
      </c>
      <c r="B1" s="12" t="s">
        <v>13</v>
      </c>
      <c r="C1" s="12" t="s">
        <v>14</v>
      </c>
      <c r="D1" s="12" t="s">
        <v>15</v>
      </c>
    </row>
    <row r="2" spans="1:6" x14ac:dyDescent="0.25">
      <c r="A2" s="10" t="s">
        <v>1</v>
      </c>
      <c r="B2" s="22">
        <v>10</v>
      </c>
      <c r="C2" s="23">
        <v>13</v>
      </c>
      <c r="D2" s="24">
        <v>6</v>
      </c>
    </row>
    <row r="3" spans="1:6" x14ac:dyDescent="0.25">
      <c r="A3" s="10" t="s">
        <v>2</v>
      </c>
      <c r="B3" s="25">
        <v>15</v>
      </c>
      <c r="C3" s="4">
        <v>18</v>
      </c>
      <c r="D3" s="26">
        <v>10</v>
      </c>
    </row>
    <row r="4" spans="1:6" ht="16.5" thickBot="1" x14ac:dyDescent="0.3">
      <c r="A4" s="10" t="s">
        <v>3</v>
      </c>
      <c r="B4" s="27">
        <v>8</v>
      </c>
      <c r="C4" s="28">
        <v>12</v>
      </c>
      <c r="D4" s="29">
        <v>11</v>
      </c>
    </row>
    <row r="5" spans="1:6" ht="15" x14ac:dyDescent="0.2">
      <c r="A5" s="8"/>
      <c r="B5" s="8"/>
      <c r="C5" s="8"/>
      <c r="D5" s="8"/>
    </row>
    <row r="7" spans="1:6" x14ac:dyDescent="0.25">
      <c r="A7" s="3" t="s">
        <v>9</v>
      </c>
    </row>
    <row r="8" spans="1:6" ht="16.5" thickBot="1" x14ac:dyDescent="0.3">
      <c r="A8" s="1"/>
      <c r="B8" s="12" t="s">
        <v>13</v>
      </c>
      <c r="C8" s="12" t="s">
        <v>14</v>
      </c>
      <c r="D8" s="12" t="s">
        <v>15</v>
      </c>
      <c r="E8" s="2" t="s">
        <v>10</v>
      </c>
    </row>
    <row r="9" spans="1:6" x14ac:dyDescent="0.25">
      <c r="A9" s="10" t="s">
        <v>1</v>
      </c>
      <c r="B9" s="14">
        <v>0</v>
      </c>
      <c r="C9" s="15">
        <v>1</v>
      </c>
      <c r="D9" s="16">
        <v>0</v>
      </c>
      <c r="E9" s="11">
        <f>SUM(B9:D9)</f>
        <v>1</v>
      </c>
      <c r="F9" s="6">
        <v>1</v>
      </c>
    </row>
    <row r="10" spans="1:6" x14ac:dyDescent="0.25">
      <c r="A10" s="10" t="s">
        <v>2</v>
      </c>
      <c r="B10" s="17">
        <v>1</v>
      </c>
      <c r="C10" s="7">
        <v>0</v>
      </c>
      <c r="D10" s="18">
        <v>0</v>
      </c>
      <c r="E10" s="11">
        <f>SUM(B10:D10)</f>
        <v>1</v>
      </c>
      <c r="F10" s="6">
        <v>1</v>
      </c>
    </row>
    <row r="11" spans="1:6" ht="16.5" thickBot="1" x14ac:dyDescent="0.3">
      <c r="A11" s="10" t="s">
        <v>3</v>
      </c>
      <c r="B11" s="19">
        <v>0</v>
      </c>
      <c r="C11" s="20">
        <v>0</v>
      </c>
      <c r="D11" s="21">
        <v>1</v>
      </c>
      <c r="E11" s="11">
        <f>SUM(B11:D11)</f>
        <v>1</v>
      </c>
      <c r="F11" s="6">
        <v>1</v>
      </c>
    </row>
    <row r="12" spans="1:6" x14ac:dyDescent="0.25">
      <c r="A12" s="1" t="s">
        <v>10</v>
      </c>
      <c r="B12" s="13">
        <f>SUM(B9:B11)</f>
        <v>1</v>
      </c>
      <c r="C12" s="13">
        <f>SUM(C9:C11)</f>
        <v>1</v>
      </c>
      <c r="D12" s="13">
        <f>SUM(D9:D11)</f>
        <v>1</v>
      </c>
      <c r="E12" s="4"/>
      <c r="F12" s="6">
        <v>1</v>
      </c>
    </row>
    <row r="13" spans="1:6" ht="16.5" thickBot="1" x14ac:dyDescent="0.3">
      <c r="B13" s="5">
        <v>1</v>
      </c>
      <c r="C13" s="5">
        <v>1</v>
      </c>
      <c r="D13" s="5">
        <v>1</v>
      </c>
    </row>
    <row r="14" spans="1:6" ht="16.5" thickBot="1" x14ac:dyDescent="0.3">
      <c r="A14" s="3" t="s">
        <v>16</v>
      </c>
      <c r="D14" s="9">
        <f>SUMPRODUCT(B2:D4,B9:D11)</f>
        <v>39</v>
      </c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Primární úloha</vt:lpstr>
      <vt:lpstr>Duální úloha</vt:lpstr>
      <vt:lpstr>Dopravní problém</vt:lpstr>
      <vt:lpstr>Přiřazovací problém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Radomir Perzina</dc:creator>
  <cp:lastModifiedBy>student</cp:lastModifiedBy>
  <dcterms:created xsi:type="dcterms:W3CDTF">1996-09-28T22:33:15Z</dcterms:created>
  <dcterms:modified xsi:type="dcterms:W3CDTF">2021-11-01T16:13:26Z</dcterms:modified>
</cp:coreProperties>
</file>